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mennicke\Documents\"/>
    </mc:Choice>
  </mc:AlternateContent>
  <bookViews>
    <workbookView xWindow="0" yWindow="0" windowWidth="5355" windowHeight="7125"/>
  </bookViews>
  <sheets>
    <sheet name="Step 1 - Raw Data" sheetId="6" r:id="rId1"/>
    <sheet name="Step 2-4 - Report Set Up" sheetId="1" r:id="rId2"/>
    <sheet name="Step 5 - Pivot table" sheetId="2" r:id="rId3"/>
    <sheet name="Basic - Completed" sheetId="5" r:id="rId4"/>
    <sheet name="Fancy - Completed" sheetId="3" r:id="rId5"/>
  </sheets>
  <definedNames>
    <definedName name="_xlnm._FilterDatabase" localSheetId="1" hidden="1">'Step 2-4 - Report Set Up'!$A$2:$P$2</definedName>
  </definedNames>
  <calcPr calcId="171027"/>
  <pivotCaches>
    <pivotCache cacheId="2" r:id="rId6"/>
  </pivotCaches>
</workbook>
</file>

<file path=xl/calcChain.xml><?xml version="1.0" encoding="utf-8"?>
<calcChain xmlns="http://schemas.openxmlformats.org/spreadsheetml/2006/main">
  <c r="E3" i="1" l="1"/>
  <c r="D5" i="3"/>
  <c r="B5" i="6" l="1"/>
  <c r="B6" i="6"/>
  <c r="B7" i="6"/>
  <c r="B8" i="6"/>
  <c r="B4" i="6"/>
  <c r="H18" i="3" l="1"/>
  <c r="G18" i="3"/>
  <c r="E4" i="1"/>
  <c r="E5" i="3" s="1"/>
  <c r="E5" i="1"/>
  <c r="F18" i="3" s="1"/>
  <c r="E6" i="1"/>
  <c r="H5" i="3" s="1"/>
  <c r="E7" i="1"/>
  <c r="I5" i="3" s="1"/>
  <c r="E8" i="1"/>
  <c r="E9" i="1"/>
  <c r="E10" i="1"/>
  <c r="E11" i="1"/>
  <c r="E12" i="1"/>
  <c r="E13" i="1"/>
  <c r="E14" i="1"/>
  <c r="E15" i="1"/>
  <c r="E16" i="1"/>
  <c r="E17" i="1"/>
  <c r="E18" i="1"/>
  <c r="C18" i="3" s="1"/>
  <c r="E19" i="1"/>
  <c r="E20" i="1"/>
  <c r="E21" i="1"/>
  <c r="E22" i="1"/>
  <c r="E23" i="1"/>
  <c r="E24" i="1"/>
  <c r="E25" i="1"/>
  <c r="E26" i="1"/>
  <c r="E27" i="1"/>
  <c r="G5" i="3" s="1"/>
  <c r="E28" i="1"/>
  <c r="E29" i="1"/>
  <c r="E30" i="1"/>
  <c r="E31" i="1"/>
  <c r="E32" i="1"/>
  <c r="J18" i="3" s="1"/>
  <c r="B5" i="3"/>
  <c r="F5" i="3" l="1"/>
  <c r="D18" i="3"/>
  <c r="E18" i="3"/>
  <c r="C5" i="3"/>
  <c r="I18" i="3"/>
  <c r="J5" i="3"/>
  <c r="B18" i="3"/>
</calcChain>
</file>

<file path=xl/sharedStrings.xml><?xml version="1.0" encoding="utf-8"?>
<sst xmlns="http://schemas.openxmlformats.org/spreadsheetml/2006/main" count="292" uniqueCount="74">
  <si>
    <t>Sitelink extensions report (Jan 1, 2015-Jan 29, 2015)</t>
  </si>
  <si>
    <t>Attribute Values</t>
  </si>
  <si>
    <t>Status</t>
  </si>
  <si>
    <t>Clicks</t>
  </si>
  <si>
    <t>Impressions</t>
  </si>
  <si>
    <t>CTR</t>
  </si>
  <si>
    <t>Avg. CPC</t>
  </si>
  <si>
    <t>Cost</t>
  </si>
  <si>
    <t>Avg. position</t>
  </si>
  <si>
    <t>Conversions</t>
  </si>
  <si>
    <t>Cost / conv.</t>
  </si>
  <si>
    <t>Conv. rate</t>
  </si>
  <si>
    <t>Campaign</t>
  </si>
  <si>
    <t>Approved</t>
  </si>
  <si>
    <t>General Terms</t>
  </si>
  <si>
    <t>Tier 2 - Arteries</t>
  </si>
  <si>
    <t>Brand Terms</t>
  </si>
  <si>
    <t>Tier 2 - Brain</t>
  </si>
  <si>
    <t>Tier 2 - Spine</t>
  </si>
  <si>
    <t>Tier 2 - Nerves</t>
  </si>
  <si>
    <t>Neurology Terms</t>
  </si>
  <si>
    <t>Row Labels</t>
  </si>
  <si>
    <t>Grand Total</t>
  </si>
  <si>
    <t>Column Labels</t>
  </si>
  <si>
    <t>Sitelink</t>
  </si>
  <si>
    <t>Contact Us</t>
  </si>
  <si>
    <t>About Us</t>
  </si>
  <si>
    <t>Nerve Procedure</t>
  </si>
  <si>
    <t>Patient Testimonial</t>
  </si>
  <si>
    <t>Procedures We Perform</t>
  </si>
  <si>
    <t>Spinal Procedures</t>
  </si>
  <si>
    <t>Brain Procedures</t>
  </si>
  <si>
    <t>Arterial Procedures</t>
  </si>
  <si>
    <t>Conditions We Treat</t>
  </si>
  <si>
    <t xml:space="preserve"> Compassionate, Advanced Treatment</t>
  </si>
  <si>
    <t xml:space="preserve"> Spine, Brain, Artery, &amp; Nerve Care.</t>
  </si>
  <si>
    <t xml:space="preserve"> See How We Can Help You!</t>
  </si>
  <si>
    <t xml:space="preserve"> Phone Number, Location, Hours.</t>
  </si>
  <si>
    <t>Patient Testimonials</t>
  </si>
  <si>
    <t xml:space="preserve"> See What Patients Have To Say!</t>
  </si>
  <si>
    <t xml:space="preserve"> Back, Artery, Brain &amp; Nerve Surgery</t>
  </si>
  <si>
    <t xml:space="preserve"> Discover Your Treatment Options!</t>
  </si>
  <si>
    <t xml:space="preserve"> Aneurysm, Stroke &amp; More Conditions</t>
  </si>
  <si>
    <t xml:space="preserve"> Discover Your Options!</t>
  </si>
  <si>
    <t xml:space="preserve"> Tumors, Cancer, &amp; More Conditions</t>
  </si>
  <si>
    <t>Nerve Procedures</t>
  </si>
  <si>
    <t xml:space="preserve"> Ulnar Nerve &amp; Carpal Tunnel Surgery</t>
  </si>
  <si>
    <t xml:space="preserve"> Herniated Discs, Back Pain &amp; More.</t>
  </si>
  <si>
    <t>Enhanced text</t>
  </si>
  <si>
    <t>Clicks (For volume)</t>
  </si>
  <si>
    <t>? Weird</t>
  </si>
  <si>
    <r>
      <rPr>
        <b/>
        <sz val="11"/>
        <color theme="1"/>
        <rFont val="Calibri"/>
        <family val="2"/>
        <scheme val="minor"/>
      </rPr>
      <t>Report:</t>
    </r>
    <r>
      <rPr>
        <sz val="11"/>
        <color theme="1"/>
        <rFont val="Calibri"/>
        <family val="2"/>
        <scheme val="minor"/>
      </rPr>
      <t xml:space="preserve"> Sitelink Performance By Campaign</t>
    </r>
  </si>
  <si>
    <r>
      <rPr>
        <b/>
        <sz val="11"/>
        <color theme="1"/>
        <rFont val="Calibri"/>
        <family val="2"/>
        <scheme val="minor"/>
      </rPr>
      <t>Date Range</t>
    </r>
    <r>
      <rPr>
        <sz val="11"/>
        <color theme="1"/>
        <rFont val="Calibri"/>
        <family val="2"/>
        <scheme val="minor"/>
      </rPr>
      <t>: This Month</t>
    </r>
  </si>
  <si>
    <t>S</t>
  </si>
  <si>
    <t>URL</t>
  </si>
  <si>
    <t>D1</t>
  </si>
  <si>
    <t>D2</t>
  </si>
  <si>
    <t>D1+D2</t>
  </si>
  <si>
    <t>Campaigns</t>
  </si>
  <si>
    <t xml:space="preserve"> Contact Dr. Smith's Team Today!</t>
  </si>
  <si>
    <t xml:space="preserve"> "Dr. Smith is the best." - Jack</t>
  </si>
  <si>
    <t xml:space="preserve"> "Dr. Smith Is The Best." - Jack</t>
  </si>
  <si>
    <t xml:space="preserve"> http://www.NeurologySTL.com/about-nea/</t>
  </si>
  <si>
    <t xml:space="preserve"> See The Benefits of Neurology STL.</t>
  </si>
  <si>
    <t xml:space="preserve"> http://www.NeurologySTL.com/conditions-treated/</t>
  </si>
  <si>
    <t xml:space="preserve"> http://www.NeurologySTL.com/contact-us/</t>
  </si>
  <si>
    <t xml:space="preserve"> http://www.NeurologySTL.com/patient-testimonials/</t>
  </si>
  <si>
    <t xml:space="preserve"> http://www.NeurologySTL.com/procedures-performed/</t>
  </si>
  <si>
    <t xml:space="preserve"> http://www.NeurologySTL.com/stroke-aneurysms-arterial-conditions-and-treatments/</t>
  </si>
  <si>
    <t xml:space="preserve"> http://www.NeurologySTL.com/brain-tumors-other-brain-disorders-and-brain-surgery/</t>
  </si>
  <si>
    <t xml:space="preserve"> http://www.NeurologySTL.com/nerve-conditions-and-treatments/</t>
  </si>
  <si>
    <t xml:space="preserve"> http://www.NeurologySTL.com/spine-conditions-and-treatments/</t>
  </si>
  <si>
    <t>Sum of Click Thru Rate</t>
  </si>
  <si>
    <t>What the Raw Data Will Look Like…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</si>
</sst>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61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1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0" fontId="0" fillId="0" borderId="0" xfId="1" applyNumberFormat="1" applyFont="1" applyAlignment="1">
      <alignment horizontal="center"/>
    </xf>
    <xf numFmtId="10" fontId="16" fillId="0" borderId="0" xfId="1" applyNumberFormat="1" applyFont="1" applyAlignment="1">
      <alignment horizontal="center"/>
    </xf>
    <xf numFmtId="0" fontId="16" fillId="33" borderId="11" xfId="0" applyFont="1" applyFill="1" applyBorder="1" applyAlignment="1">
      <alignment horizontal="center"/>
    </xf>
    <xf numFmtId="10" fontId="16" fillId="33" borderId="11" xfId="1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6" fillId="33" borderId="11" xfId="0" applyNumberFormat="1" applyFont="1" applyFill="1" applyBorder="1" applyAlignment="1">
      <alignment horizontal="center"/>
    </xf>
    <xf numFmtId="0" fontId="19" fillId="25" borderId="10" xfId="35" applyFont="1" applyBorder="1" applyAlignment="1">
      <alignment horizontal="center" wrapText="1"/>
    </xf>
    <xf numFmtId="10" fontId="19" fillId="25" borderId="10" xfId="35" applyNumberFormat="1" applyFont="1" applyBorder="1" applyAlignment="1">
      <alignment horizontal="center" wrapText="1"/>
    </xf>
    <xf numFmtId="0" fontId="18" fillId="33" borderId="0" xfId="0" applyFont="1" applyFill="1" applyBorder="1" applyAlignment="1">
      <alignment horizontal="center" wrapText="1"/>
    </xf>
    <xf numFmtId="10" fontId="18" fillId="33" borderId="0" xfId="1" applyNumberFormat="1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16" fillId="33" borderId="11" xfId="0" applyFont="1" applyFill="1" applyBorder="1" applyAlignment="1">
      <alignment horizontal="left"/>
    </xf>
    <xf numFmtId="10" fontId="0" fillId="0" borderId="0" xfId="1" applyNumberFormat="1" applyFont="1"/>
    <xf numFmtId="10" fontId="16" fillId="33" borderId="11" xfId="1" applyNumberFormat="1" applyFont="1" applyFill="1" applyBorder="1"/>
    <xf numFmtId="0" fontId="21" fillId="33" borderId="10" xfId="0" applyFont="1" applyFill="1" applyBorder="1" applyAlignment="1">
      <alignment horizontal="center" wrapText="1"/>
    </xf>
    <xf numFmtId="0" fontId="22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10" fontId="16" fillId="30" borderId="0" xfId="40" applyNumberFormat="1" applyFont="1" applyAlignment="1">
      <alignment horizontal="center"/>
    </xf>
    <xf numFmtId="10" fontId="24" fillId="3" borderId="0" xfId="8" applyNumberFormat="1" applyFont="1" applyAlignment="1">
      <alignment horizontal="center"/>
    </xf>
    <xf numFmtId="10" fontId="16" fillId="14" borderId="0" xfId="24" applyNumberFormat="1" applyFont="1" applyAlignment="1">
      <alignment horizontal="center"/>
    </xf>
    <xf numFmtId="10" fontId="25" fillId="2" borderId="0" xfId="7" applyNumberFormat="1" applyFont="1"/>
    <xf numFmtId="10" fontId="23" fillId="3" borderId="0" xfId="8" applyNumberFormat="1" applyFont="1"/>
    <xf numFmtId="0" fontId="20" fillId="0" borderId="0" xfId="0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icole Mennicke" refreshedDate="42033.517204745367" createdVersion="5" refreshedVersion="5" minRefreshableVersion="3" recordCount="30">
  <cacheSource type="worksheet">
    <worksheetSource ref="A2:P32" sheet="Step 2-4 - Report Set Up"/>
  </cacheSource>
  <cacheFields count="19">
    <cacheField name="Attribute Values" numFmtId="0">
      <sharedItems count="18">
        <s v="About Us"/>
        <s v="Conditions We Treat"/>
        <s v="Contact Us"/>
        <s v="Patient Testimonials"/>
        <s v="Procedures We Perform"/>
        <s v="Arterial Procedures"/>
        <s v="Brain Procedures"/>
        <s v="Nerve Procedures"/>
        <s v="Spinal Procedures"/>
        <s v="Patient Testimonials; http://www.neuroendomke.com/patient-testimonials/; &quot;Dr. Ahuja is the best.&quot; - Jack; See What Patients Have To Say!" u="1"/>
        <s v="Arterial Procedures; http://www.neuroendomke.com/stroke-aneurysms-arterial-conditions-and-treatments/; Aneurysm, Stroke &amp; More Conditions; Discover Your Options!" u="1"/>
        <s v="Procedures We Perform; http://www.neuroendomke.com/procedures-performed/; Back, Artery, Brain &amp; Nerve Surgery; Discover Your Treatment Options!" u="1"/>
        <s v="Contact Us; http://www.neuroendomke.com/contact-us/; Phone Number, Location, Hours.; Contact Dr. Ahuja's Team Today!" u="1"/>
        <s v="Spinal Procedures; http://www.neuroendomke.com/spine-conditions-and-treatments/; Herniated Discs, Back Pain &amp; More.; Discover Your Treatment Options!" u="1"/>
        <s v="About Us; http://www.neuroendomke.com/about-nea/; Compassionate, Advanced Treatment; See The Benefits of NeuroEndo MKE." u="1"/>
        <s v="Conditions We Treat; http://www.neuroendomke.com/conditions-treated/; Spine, Brain, Artery, &amp; Nerve Care.; See How We Can Help You!" u="1"/>
        <s v="Nerve Procedures; http://www.neuroendomke.com/nerve-conditions-and-treatments/; Ulnar Nerve &amp; Carpal Tunnel Surgery; Discover Your Treatment Options!" u="1"/>
        <s v="Brain Procedures; http://www.neuroendomke.com/brain-tumors-other-brain-disorders-and-brain-surgery/; Tumors, Cancer, &amp; More Conditions; Discover Your Treatment Options!" u="1"/>
      </sharedItems>
    </cacheField>
    <cacheField name="URL" numFmtId="0">
      <sharedItems/>
    </cacheField>
    <cacheField name="D1" numFmtId="0">
      <sharedItems/>
    </cacheField>
    <cacheField name="D2" numFmtId="0">
      <sharedItems/>
    </cacheField>
    <cacheField name="D1+D2" numFmtId="0">
      <sharedItems/>
    </cacheField>
    <cacheField name="Status" numFmtId="0">
      <sharedItems/>
    </cacheField>
    <cacheField name="Clicks" numFmtId="0">
      <sharedItems containsSemiMixedTypes="0" containsString="0" containsNumber="1" containsInteger="1" minValue="2" maxValue="39"/>
    </cacheField>
    <cacheField name="Impressions" numFmtId="0">
      <sharedItems containsSemiMixedTypes="0" containsString="0" containsNumber="1" containsInteger="1" minValue="43" maxValue="2465"/>
    </cacheField>
    <cacheField name="CTR" numFmtId="10">
      <sharedItems containsSemiMixedTypes="0" containsString="0" containsNumber="1" minValue="1.24E-2" maxValue="0.1288"/>
    </cacheField>
    <cacheField name="Avg. CPC" numFmtId="0">
      <sharedItems containsSemiMixedTypes="0" containsString="0" containsNumber="1" minValue="1.28" maxValue="7.12"/>
    </cacheField>
    <cacheField name="Cost" numFmtId="0">
      <sharedItems containsSemiMixedTypes="0" containsString="0" containsNumber="1" minValue="2.56" maxValue="277.60000000000002"/>
    </cacheField>
    <cacheField name="Avg. position" numFmtId="0">
      <sharedItems containsSemiMixedTypes="0" containsString="0" containsNumber="1" minValue="1.1000000000000001" maxValue="2.4"/>
    </cacheField>
    <cacheField name="Conversions" numFmtId="0">
      <sharedItems containsSemiMixedTypes="0" containsString="0" containsNumber="1" containsInteger="1" minValue="0" maxValue="0"/>
    </cacheField>
    <cacheField name="Cost / conv." numFmtId="0">
      <sharedItems containsMixedTypes="1" containsNumber="1" containsInteger="1" minValue="0" maxValue="0"/>
    </cacheField>
    <cacheField name="Conv. rate" numFmtId="10">
      <sharedItems containsSemiMixedTypes="0" containsString="0" containsNumber="1" containsInteger="1" minValue="0" maxValue="0"/>
    </cacheField>
    <cacheField name="Campaign" numFmtId="0">
      <sharedItems count="7">
        <s v="Brand Terms"/>
        <s v="General Terms"/>
        <s v="Neurology Terms"/>
        <s v="Tier 2 - Arteries"/>
        <s v="Tier 2 - Brain"/>
        <s v="Tier 2 - Nerves"/>
        <s v="Tier 2 - Spine"/>
      </sharedItems>
    </cacheField>
    <cacheField name="Campaign ID" numFmtId="0">
      <sharedItems containsSemiMixedTypes="0" containsString="0" containsNumber="1" containsInteger="1" minValue="231420512" maxValue="233453432"/>
    </cacheField>
    <cacheField name="CTR." numFmtId="0" formula="Clicks/Impressions" databaseField="0"/>
    <cacheField name="Click Thru Rate" numFmtId="0" formula="Clicks/Impressions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x v="0"/>
    <s v=" http://www.neuroendomke.com/about-nea/"/>
    <s v=" Compassionate, Advanced Treatment"/>
    <s v=" See The Benefits of NeuroEndo MKE."/>
    <s v=" Compassionate, Advanced Treatment /  See The Benefits of NeuroEndo MKE."/>
    <s v="Approved"/>
    <n v="26"/>
    <n v="203"/>
    <n v="0.12809999999999999"/>
    <n v="1.48"/>
    <n v="38.36"/>
    <n v="1.1000000000000001"/>
    <n v="0"/>
    <n v="0"/>
    <n v="0"/>
    <x v="0"/>
    <n v="231420752"/>
  </r>
  <r>
    <x v="1"/>
    <s v=" http://www.neuroendomke.com/conditions-treated/"/>
    <s v=" Spine, Brain, Artery, &amp; Nerve Care."/>
    <s v=" See How We Can Help You!"/>
    <s v=" Spine, Brain, Artery, &amp; Nerve Care. /  See How We Can Help You!"/>
    <s v="Approved"/>
    <n v="20"/>
    <n v="208"/>
    <n v="9.6199999999999994E-2"/>
    <n v="1.56"/>
    <n v="31.25"/>
    <n v="1.1000000000000001"/>
    <n v="0"/>
    <n v="0"/>
    <n v="0"/>
    <x v="0"/>
    <n v="231420752"/>
  </r>
  <r>
    <x v="2"/>
    <s v=" http://www.neuroendomke.com/contact-us/"/>
    <s v=" Phone Number, Location, Hours."/>
    <s v=" Contact Dr. Ahuja's Team Today!"/>
    <s v=" Phone Number, Location, Hours. /  Contact Dr. Ahuja's Team Today!"/>
    <s v="Approved"/>
    <n v="30"/>
    <n v="233"/>
    <n v="0.1288"/>
    <n v="1.49"/>
    <n v="44.74"/>
    <n v="1.1000000000000001"/>
    <n v="0"/>
    <n v="0"/>
    <n v="0"/>
    <x v="0"/>
    <n v="231420752"/>
  </r>
  <r>
    <x v="3"/>
    <s v=" http://www.neuroendomke.com/patient-testimonials/"/>
    <s v=" &quot;Dr. Ahuja is the best.&quot; - Jack"/>
    <s v=" See What Patients Have To Say!"/>
    <s v=" &quot;Dr. Ahuja is the best.&quot; - Jack /  See What Patients Have To Say!"/>
    <s v="Approved"/>
    <n v="27"/>
    <n v="222"/>
    <n v="0.1216"/>
    <n v="1.54"/>
    <n v="41.58"/>
    <n v="1.1000000000000001"/>
    <n v="0"/>
    <n v="0"/>
    <n v="0"/>
    <x v="0"/>
    <n v="231420752"/>
  </r>
  <r>
    <x v="4"/>
    <s v=" http://www.neuroendomke.com/procedures-performed/"/>
    <s v=" Back, Artery, Brain &amp; Nerve Surgery"/>
    <s v=" Discover Your Treatment Options!"/>
    <s v=" Back, Artery, Brain &amp; Nerve Surgery /  Discover Your Treatment Options!"/>
    <s v="Approved"/>
    <n v="28"/>
    <n v="234"/>
    <n v="0.1197"/>
    <n v="1.49"/>
    <n v="41.71"/>
    <n v="1.1000000000000001"/>
    <n v="0"/>
    <n v="0"/>
    <n v="0"/>
    <x v="0"/>
    <n v="231420752"/>
  </r>
  <r>
    <x v="0"/>
    <s v=" http://www.neuroendomke.com/about-nea/"/>
    <s v=" Compassionate, Advanced Treatment"/>
    <s v=" See The Benefits of NeuroEndo MKE."/>
    <s v=" Compassionate, Advanced Treatment /  See The Benefits of NeuroEndo MKE."/>
    <s v="Approved"/>
    <n v="21"/>
    <n v="1465"/>
    <n v="1.43E-2"/>
    <n v="2.84"/>
    <n v="59.67"/>
    <n v="1.9"/>
    <n v="0"/>
    <n v="0"/>
    <n v="0"/>
    <x v="1"/>
    <n v="231420512"/>
  </r>
  <r>
    <x v="1"/>
    <s v=" http://www.neuroendomke.com/conditions-treated/"/>
    <s v=" Spine, Brain, Artery, &amp; Nerve Care."/>
    <s v=" See How We Can Help You!"/>
    <s v=" Spine, Brain, Artery, &amp; Nerve Care. /  See How We Can Help You!"/>
    <s v="Approved"/>
    <n v="25"/>
    <n v="1487"/>
    <n v="1.6799999999999999E-2"/>
    <n v="2.94"/>
    <n v="73.61"/>
    <n v="1.9"/>
    <n v="0"/>
    <n v="0"/>
    <n v="0"/>
    <x v="1"/>
    <n v="231420512"/>
  </r>
  <r>
    <x v="2"/>
    <s v=" http://www.neuroendomke.com/contact-us/"/>
    <s v=" Phone Number, Location, Hours."/>
    <s v=" Contact Dr. Ahuja's Team Today!"/>
    <s v=" Phone Number, Location, Hours. /  Contact Dr. Ahuja's Team Today!"/>
    <s v="Approved"/>
    <n v="26"/>
    <n v="1472"/>
    <n v="1.77E-2"/>
    <n v="3.04"/>
    <n v="78.959999999999994"/>
    <n v="1.9"/>
    <n v="0"/>
    <s v="S"/>
    <n v="0"/>
    <x v="1"/>
    <n v="231420512"/>
  </r>
  <r>
    <x v="3"/>
    <s v=" http://www.neuroendomke.com/patient-testimonials/"/>
    <s v=" &quot;Dr. Ahuja is the best.&quot; - Jack"/>
    <s v=" See What Patients Have To Say!"/>
    <s v=" &quot;Dr. Ahuja is the best.&quot; - Jack /  See What Patients Have To Say!"/>
    <s v="Approved"/>
    <n v="18"/>
    <n v="1457"/>
    <n v="1.24E-2"/>
    <n v="2.77"/>
    <n v="49.93"/>
    <n v="1.9"/>
    <n v="0"/>
    <n v="0"/>
    <n v="0"/>
    <x v="1"/>
    <n v="231420512"/>
  </r>
  <r>
    <x v="4"/>
    <s v=" http://www.neuroendomke.com/procedures-performed/"/>
    <s v=" Back, Artery, Brain &amp; Nerve Surgery"/>
    <s v=" Discover Your Treatment Options!"/>
    <s v=" Back, Artery, Brain &amp; Nerve Surgery /  Discover Your Treatment Options!"/>
    <s v="Approved"/>
    <n v="26"/>
    <n v="1512"/>
    <n v="1.72E-2"/>
    <n v="2.99"/>
    <n v="77.84"/>
    <n v="1.9"/>
    <n v="0"/>
    <n v="0"/>
    <n v="0"/>
    <x v="1"/>
    <n v="231420512"/>
  </r>
  <r>
    <x v="1"/>
    <s v=" http://www.neuroendomke.com/conditions-treated/"/>
    <s v=" Spine, Brain, Artery, &amp; Nerve Care."/>
    <s v=" See How We Can Help You!"/>
    <s v=" Spine, Brain, Artery, &amp; Nerve Care. /  See How We Can Help You!"/>
    <s v="Approved"/>
    <n v="33"/>
    <n v="2465"/>
    <n v="1.34E-2"/>
    <n v="2.44"/>
    <n v="80.52"/>
    <n v="2.1"/>
    <n v="0"/>
    <n v="0"/>
    <n v="0"/>
    <x v="2"/>
    <n v="233453432"/>
  </r>
  <r>
    <x v="2"/>
    <s v=" http://www.neuroendomke.com/contact-us/"/>
    <s v=" Phone Number, Location, Hours."/>
    <s v=" Contact Dr. Ahuja's Team Today!"/>
    <s v=" Phone Number, Location, Hours. /  Contact Dr. Ahuja's Team Today!"/>
    <s v="Approved"/>
    <n v="33"/>
    <n v="2465"/>
    <n v="1.34E-2"/>
    <n v="2.44"/>
    <n v="80.52"/>
    <n v="2.1"/>
    <n v="0"/>
    <n v="0"/>
    <n v="0"/>
    <x v="2"/>
    <n v="233453432"/>
  </r>
  <r>
    <x v="3"/>
    <s v=" http://www.neuroendomke.com/patient-testimonials/"/>
    <s v=" &quot;Dr. Ahuja is the best.&quot; - Jack"/>
    <s v=" See What Patients Have To Say!"/>
    <s v=" &quot;Dr. Ahuja is the best.&quot; - Jack /  See What Patients Have To Say!"/>
    <s v="Approved"/>
    <n v="33"/>
    <n v="2465"/>
    <n v="1.34E-2"/>
    <n v="2.44"/>
    <n v="80.52"/>
    <n v="2.1"/>
    <n v="0"/>
    <n v="0"/>
    <n v="0"/>
    <x v="2"/>
    <n v="233453432"/>
  </r>
  <r>
    <x v="4"/>
    <s v=" http://www.neuroendomke.com/procedures-performed/"/>
    <s v=" Back, Artery, Brain &amp; Nerve Surgery"/>
    <s v=" Discover Your Treatment Options!"/>
    <s v=" Back, Artery, Brain &amp; Nerve Surgery /  Discover Your Treatment Options!"/>
    <s v="Approved"/>
    <n v="33"/>
    <n v="2465"/>
    <n v="1.34E-2"/>
    <n v="2.44"/>
    <n v="80.52"/>
    <n v="2.1"/>
    <n v="0"/>
    <n v="0"/>
    <n v="0"/>
    <x v="2"/>
    <n v="233453432"/>
  </r>
  <r>
    <x v="0"/>
    <s v=" http://www.neuroendomke.com/about-nea/"/>
    <s v=" Compassionate, Advanced Treatment"/>
    <s v=" See The Benefits of NeuroEndo MKE."/>
    <s v=" Compassionate, Advanced Treatment /  See The Benefits of NeuroEndo MKE."/>
    <s v="Approved"/>
    <n v="11"/>
    <n v="246"/>
    <n v="4.4699999999999997E-2"/>
    <n v="4.2"/>
    <n v="46.19"/>
    <n v="1.6"/>
    <n v="0"/>
    <n v="0"/>
    <n v="0"/>
    <x v="3"/>
    <n v="231420632"/>
  </r>
  <r>
    <x v="5"/>
    <s v=" http://www.neuroendomke.com/stroke-aneurysms-arterial-conditions-and-treatments/"/>
    <s v=" Aneurysm, Stroke &amp; More Conditions"/>
    <s v=" Discover Your Options!"/>
    <s v=" Aneurysm, Stroke &amp; More Conditions /  Discover Your Options!"/>
    <s v="Approved"/>
    <n v="11"/>
    <n v="246"/>
    <n v="4.4699999999999997E-2"/>
    <n v="4.2"/>
    <n v="46.19"/>
    <n v="1.6"/>
    <n v="0"/>
    <n v="0"/>
    <n v="0"/>
    <x v="3"/>
    <n v="231420632"/>
  </r>
  <r>
    <x v="2"/>
    <s v=" http://www.neuroendomke.com/contact-us/"/>
    <s v=" Phone Number, Location, Hours."/>
    <s v=" Contact Dr. Ahuja's Team Today!"/>
    <s v=" Phone Number, Location, Hours. /  Contact Dr. Ahuja's Team Today!"/>
    <s v="Approved"/>
    <n v="11"/>
    <n v="246"/>
    <n v="4.4699999999999997E-2"/>
    <n v="4.2"/>
    <n v="46.19"/>
    <n v="1.6"/>
    <n v="0"/>
    <n v="0"/>
    <n v="0"/>
    <x v="3"/>
    <n v="231420632"/>
  </r>
  <r>
    <x v="3"/>
    <s v=" http://www.neuroendomke.com/patient-testimonials/"/>
    <s v=" &quot;Dr. Ahuja is the best.&quot; - Jack"/>
    <s v=" See What Patients Have To Say!"/>
    <s v=" &quot;Dr. Ahuja is the best.&quot; - Jack /  See What Patients Have To Say!"/>
    <s v="Approved"/>
    <n v="11"/>
    <n v="246"/>
    <n v="4.4699999999999997E-2"/>
    <n v="4.2"/>
    <n v="46.19"/>
    <n v="1.6"/>
    <n v="0"/>
    <n v="0"/>
    <n v="0"/>
    <x v="3"/>
    <n v="231420632"/>
  </r>
  <r>
    <x v="0"/>
    <s v=" http://www.neuroendomke.com/about-nea/"/>
    <s v=" Compassionate, Advanced Treatment"/>
    <s v=" See The Benefits of NeuroEndo MKE."/>
    <s v=" Compassionate, Advanced Treatment /  See The Benefits of NeuroEndo MKE."/>
    <s v="Approved"/>
    <n v="2"/>
    <n v="43"/>
    <n v="4.65E-2"/>
    <n v="1.28"/>
    <n v="2.56"/>
    <n v="2.4"/>
    <n v="0"/>
    <n v="0"/>
    <n v="0"/>
    <x v="4"/>
    <n v="231420872"/>
  </r>
  <r>
    <x v="6"/>
    <s v=" http://www.neuroendomke.com/brain-tumors-other-brain-disorders-and-brain-surgery/"/>
    <s v=" Tumors, Cancer, &amp; More Conditions"/>
    <s v=" Discover Your Treatment Options!"/>
    <s v=" Tumors, Cancer, &amp; More Conditions /  Discover Your Treatment Options!"/>
    <s v="Approved"/>
    <n v="2"/>
    <n v="43"/>
    <n v="4.65E-2"/>
    <n v="1.28"/>
    <n v="2.56"/>
    <n v="2.4"/>
    <n v="0"/>
    <n v="0"/>
    <n v="0"/>
    <x v="4"/>
    <n v="231420872"/>
  </r>
  <r>
    <x v="2"/>
    <s v=" http://www.neuroendomke.com/contact-us/"/>
    <s v=" Phone Number, Location, Hours."/>
    <s v=" Contact Dr. Ahuja's Team Today!"/>
    <s v=" Phone Number, Location, Hours. /  Contact Dr. Ahuja's Team Today!"/>
    <s v="Approved"/>
    <n v="2"/>
    <n v="43"/>
    <n v="4.65E-2"/>
    <n v="1.28"/>
    <n v="2.56"/>
    <n v="2.4"/>
    <n v="0"/>
    <n v="0"/>
    <n v="0"/>
    <x v="4"/>
    <n v="231420872"/>
  </r>
  <r>
    <x v="3"/>
    <s v=" http://www.neuroendomke.com/patient-testimonials/"/>
    <s v=" &quot;Dr. Ahuja is the best.&quot; - Jack"/>
    <s v=" See What Patients Have To Say!"/>
    <s v=" &quot;Dr. Ahuja is the best.&quot; - Jack /  See What Patients Have To Say!"/>
    <s v="Approved"/>
    <n v="2"/>
    <n v="43"/>
    <n v="4.65E-2"/>
    <n v="1.28"/>
    <n v="2.56"/>
    <n v="2.4"/>
    <n v="0"/>
    <n v="0"/>
    <n v="0"/>
    <x v="4"/>
    <n v="231420872"/>
  </r>
  <r>
    <x v="0"/>
    <s v=" http://www.neuroendomke.com/about-nea/"/>
    <s v=" Compassionate, Advanced Treatment"/>
    <s v=" See The Benefits of NeuroEndo MKE."/>
    <s v=" Compassionate, Advanced Treatment /  See The Benefits of NeuroEndo MKE."/>
    <s v="Approved"/>
    <n v="11"/>
    <n v="255"/>
    <n v="4.3099999999999999E-2"/>
    <n v="2.62"/>
    <n v="28.83"/>
    <n v="1.8"/>
    <n v="0"/>
    <n v="0"/>
    <n v="0"/>
    <x v="5"/>
    <n v="231445112"/>
  </r>
  <r>
    <x v="2"/>
    <s v=" http://www.neuroendomke.com/contact-us/"/>
    <s v=" Phone Number, Location, Hours."/>
    <s v=" Contact Dr. Ahuja's Team Today!"/>
    <s v=" Phone Number, Location, Hours. /  Contact Dr. Ahuja's Team Today!"/>
    <s v="Approved"/>
    <n v="11"/>
    <n v="256"/>
    <n v="4.2999999999999997E-2"/>
    <n v="2.62"/>
    <n v="28.83"/>
    <n v="1.8"/>
    <n v="0"/>
    <n v="0"/>
    <n v="0"/>
    <x v="5"/>
    <n v="231445112"/>
  </r>
  <r>
    <x v="7"/>
    <s v=" http://www.neuroendomke.com/nerve-conditions-and-treatments/"/>
    <s v=" Ulnar Nerve &amp; Carpal Tunnel Surgery"/>
    <s v=" Discover Your Treatment Options!"/>
    <s v=" Ulnar Nerve &amp; Carpal Tunnel Surgery /  Discover Your Treatment Options!"/>
    <s v="Approved"/>
    <n v="11"/>
    <n v="256"/>
    <n v="4.2999999999999997E-2"/>
    <n v="2.62"/>
    <n v="28.83"/>
    <n v="1.8"/>
    <n v="0"/>
    <n v="0"/>
    <n v="0"/>
    <x v="5"/>
    <n v="231445112"/>
  </r>
  <r>
    <x v="3"/>
    <s v=" http://www.neuroendomke.com/patient-testimonials/"/>
    <s v=" &quot;Dr. Ahuja is the best.&quot; - Jack"/>
    <s v=" See What Patients Have To Say!"/>
    <s v=" &quot;Dr. Ahuja is the best.&quot; - Jack /  See What Patients Have To Say!"/>
    <s v="Approved"/>
    <n v="11"/>
    <n v="256"/>
    <n v="4.2999999999999997E-2"/>
    <n v="2.62"/>
    <n v="28.83"/>
    <n v="1.8"/>
    <n v="0"/>
    <n v="0"/>
    <n v="0"/>
    <x v="5"/>
    <n v="231445112"/>
  </r>
  <r>
    <x v="0"/>
    <s v=" http://www.neuroendomke.com/about-nea/"/>
    <s v=" Compassionate, Advanced Treatment"/>
    <s v=" See The Benefits of NeuroEndo MKE."/>
    <s v=" Compassionate, Advanced Treatment /  See The Benefits of NeuroEndo MKE."/>
    <s v="Approved"/>
    <n v="39"/>
    <n v="793"/>
    <n v="4.9200000000000001E-2"/>
    <n v="7.12"/>
    <n v="277.60000000000002"/>
    <n v="2.1"/>
    <n v="0"/>
    <n v="0"/>
    <n v="0"/>
    <x v="6"/>
    <n v="231420992"/>
  </r>
  <r>
    <x v="2"/>
    <s v=" http://www.neuroendomke.com/contact-us/"/>
    <s v=" Phone Number, Location, Hours."/>
    <s v=" Contact Dr. Ahuja's Team Today!"/>
    <s v=" Phone Number, Location, Hours. /  Contact Dr. Ahuja's Team Today!"/>
    <s v="Approved"/>
    <n v="39"/>
    <n v="795"/>
    <n v="4.9099999999999998E-2"/>
    <n v="7.12"/>
    <n v="277.60000000000002"/>
    <n v="2.1"/>
    <n v="0"/>
    <n v="0"/>
    <n v="0"/>
    <x v="6"/>
    <n v="231420992"/>
  </r>
  <r>
    <x v="3"/>
    <s v=" http://www.neuroendomke.com/patient-testimonials/"/>
    <s v=" &quot;Dr. Ahuja is the best.&quot; - Jack"/>
    <s v=" See What Patients Have To Say!"/>
    <s v=" &quot;Dr. Ahuja is the best.&quot; - Jack /  See What Patients Have To Say!"/>
    <s v="Approved"/>
    <n v="39"/>
    <n v="796"/>
    <n v="4.9000000000000002E-2"/>
    <n v="7.12"/>
    <n v="277.60000000000002"/>
    <n v="2.1"/>
    <n v="0"/>
    <n v="0"/>
    <n v="0"/>
    <x v="6"/>
    <n v="231420992"/>
  </r>
  <r>
    <x v="8"/>
    <s v=" http://www.neuroendomke.com/spine-conditions-and-treatments/"/>
    <s v=" Herniated Discs, Back Pain &amp; More."/>
    <s v=" Discover Your Treatment Options!"/>
    <s v=" Herniated Discs, Back Pain &amp; More. /  Discover Your Treatment Options!"/>
    <s v="Approved"/>
    <n v="39"/>
    <n v="796"/>
    <n v="4.9000000000000002E-2"/>
    <n v="7.12"/>
    <n v="277.60000000000002"/>
    <n v="2.1"/>
    <n v="0"/>
    <n v="0"/>
    <n v="0"/>
    <x v="6"/>
    <n v="23142099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>
  <location ref="A1:K10" firstHeaderRow="1" firstDataRow="2" firstDataCol="1"/>
  <pivotFields count="19">
    <pivotField axis="axisCol" showAll="0">
      <items count="19">
        <item m="1" x="14"/>
        <item m="1" x="10"/>
        <item m="1" x="17"/>
        <item m="1" x="15"/>
        <item m="1" x="12"/>
        <item m="1" x="16"/>
        <item m="1" x="9"/>
        <item m="1" x="11"/>
        <item m="1" x="13"/>
        <item x="0"/>
        <item x="1"/>
        <item x="2"/>
        <item x="3"/>
        <item x="4"/>
        <item x="5"/>
        <item x="6"/>
        <item x="7"/>
        <item x="8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/>
    <pivotField numFmtId="10" showAll="0"/>
    <pivotField showAll="0"/>
    <pivotField showAll="0"/>
    <pivotField showAll="0"/>
    <pivotField showAll="0"/>
    <pivotField showAll="0"/>
    <pivotField numFmtId="10" showAll="0"/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dragToRow="0" dragToCol="0" dragToPage="0" showAll="0" defaultSubtotal="0"/>
    <pivotField dataField="1" dragToRow="0" dragToCol="0" dragToPage="0" showAll="0" defaultSubtotal="0"/>
  </pivotFields>
  <rowFields count="1">
    <field x="15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0"/>
  </colFields>
  <colItems count="10"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colItems>
  <dataFields count="1">
    <dataField name="Sum of Click Thru Rate" fld="1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"/>
  <sheetViews>
    <sheetView tabSelected="1" workbookViewId="0">
      <selection activeCell="B2" sqref="B2"/>
    </sheetView>
  </sheetViews>
  <sheetFormatPr defaultRowHeight="15" x14ac:dyDescent="0.25"/>
  <cols>
    <col min="2" max="2" width="64.5703125" customWidth="1"/>
  </cols>
  <sheetData>
    <row r="2" spans="2:5" x14ac:dyDescent="0.25">
      <c r="B2" s="29" t="s">
        <v>73</v>
      </c>
    </row>
    <row r="3" spans="2:5" x14ac:dyDescent="0.25">
      <c r="B3" t="s">
        <v>1</v>
      </c>
      <c r="C3" t="s">
        <v>2</v>
      </c>
      <c r="D3" t="s">
        <v>3</v>
      </c>
      <c r="E3" t="s">
        <v>4</v>
      </c>
    </row>
    <row r="4" spans="2:5" x14ac:dyDescent="0.25">
      <c r="B4" t="str">
        <f>'Step 2-4 - Report Set Up'!A3&amp;"; "&amp;'Step 2-4 - Report Set Up'!B3&amp;"; "&amp;'Step 2-4 - Report Set Up'!C3&amp;": "&amp;'Step 2-4 - Report Set Up'!D3&amp;": "&amp;'Step 2-4 - Report Set Up'!E3</f>
        <v>About Us;  http://www.NeurologySTL.com/about-nea/;  Compassionate, Advanced Treatment:  See The Benefits of Neurology STL.:  Compassionate, Advanced Treatment /  See The Benefits of Neurology STL.</v>
      </c>
      <c r="C4" t="s">
        <v>13</v>
      </c>
      <c r="D4">
        <v>28</v>
      </c>
      <c r="E4">
        <v>203</v>
      </c>
    </row>
    <row r="5" spans="2:5" x14ac:dyDescent="0.25">
      <c r="B5" t="str">
        <f>'Step 2-4 - Report Set Up'!A4&amp;"; "&amp;'Step 2-4 - Report Set Up'!B4&amp;"; "&amp;'Step 2-4 - Report Set Up'!C4&amp;": "&amp;'Step 2-4 - Report Set Up'!D4&amp;": "&amp;'Step 2-4 - Report Set Up'!E4</f>
        <v>Conditions We Treat;  http://www.NeurologySTL.com/conditions-treated/;  Spine, Brain, Artery, &amp; Nerve Care.:  See How We Can Help You!:  Spine, Brain, Artery, &amp; Nerve Care. /  See How We Can Help You!</v>
      </c>
      <c r="C5" t="s">
        <v>13</v>
      </c>
      <c r="D5">
        <v>26</v>
      </c>
      <c r="E5">
        <v>208</v>
      </c>
    </row>
    <row r="6" spans="2:5" x14ac:dyDescent="0.25">
      <c r="B6" t="str">
        <f>'Step 2-4 - Report Set Up'!A5&amp;"; "&amp;'Step 2-4 - Report Set Up'!B5&amp;"; "&amp;'Step 2-4 - Report Set Up'!C5&amp;": "&amp;'Step 2-4 - Report Set Up'!D5&amp;": "&amp;'Step 2-4 - Report Set Up'!E5</f>
        <v>Contact Us;  http://www.NeurologySTL.com/contact-us/;  Phone Number, Location, Hours.:  Contact Dr. Smith's Team Today!:  Phone Number, Location, Hours. /  Contact Dr. Smith's Team Today!</v>
      </c>
      <c r="C6" t="s">
        <v>13</v>
      </c>
      <c r="D6">
        <v>20</v>
      </c>
      <c r="E6">
        <v>233</v>
      </c>
    </row>
    <row r="7" spans="2:5" x14ac:dyDescent="0.25">
      <c r="B7" t="str">
        <f>'Step 2-4 - Report Set Up'!A6&amp;"; "&amp;'Step 2-4 - Report Set Up'!B6&amp;"; "&amp;'Step 2-4 - Report Set Up'!C6&amp;": "&amp;'Step 2-4 - Report Set Up'!D6&amp;": "&amp;'Step 2-4 - Report Set Up'!E6</f>
        <v>Patient Testimonials;  http://www.NeurologySTL.com/patient-testimonials/;  "Dr. Smith is the best." - Jack:  See What Patients Have To Say!:  "Dr. Smith is the best." - Jack /  See What Patients Have To Say!</v>
      </c>
      <c r="C7" t="s">
        <v>13</v>
      </c>
      <c r="D7">
        <v>30</v>
      </c>
      <c r="E7">
        <v>22</v>
      </c>
    </row>
    <row r="8" spans="2:5" x14ac:dyDescent="0.25">
      <c r="B8" t="str">
        <f>'Step 2-4 - Report Set Up'!A7&amp;"; "&amp;'Step 2-4 - Report Set Up'!B7&amp;"; "&amp;'Step 2-4 - Report Set Up'!C7&amp;": "&amp;'Step 2-4 - Report Set Up'!D7&amp;": "&amp;'Step 2-4 - Report Set Up'!E7</f>
        <v>Procedures We Perform;  http://www.NeurologySTL.com/procedures-performed/;  Back, Artery, Brain &amp; Nerve Surgery:  Discover Your Treatment Options!:  Back, Artery, Brain &amp; Nerve Surgery /  Discover Your Treatment Options!</v>
      </c>
      <c r="C8" t="s">
        <v>13</v>
      </c>
      <c r="D8">
        <v>27</v>
      </c>
      <c r="E8">
        <v>234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>
      <selection activeCell="E3" sqref="E3"/>
    </sheetView>
  </sheetViews>
  <sheetFormatPr defaultRowHeight="15" x14ac:dyDescent="0.25"/>
  <cols>
    <col min="1" max="1" width="21.28515625" customWidth="1"/>
    <col min="2" max="5" width="50.85546875" customWidth="1"/>
    <col min="6" max="6" width="9.7109375" bestFit="1" customWidth="1"/>
    <col min="16" max="16" width="16.28515625" bestFit="1" customWidth="1"/>
  </cols>
  <sheetData>
    <row r="1" spans="1:16" x14ac:dyDescent="0.25">
      <c r="A1" t="s">
        <v>0</v>
      </c>
    </row>
    <row r="2" spans="1:16" x14ac:dyDescent="0.25">
      <c r="A2" t="s">
        <v>1</v>
      </c>
      <c r="B2" t="s">
        <v>54</v>
      </c>
      <c r="C2" t="s">
        <v>55</v>
      </c>
      <c r="D2" t="s">
        <v>56</v>
      </c>
      <c r="E2" t="s">
        <v>57</v>
      </c>
      <c r="F2" t="s">
        <v>2</v>
      </c>
      <c r="G2" t="s">
        <v>3</v>
      </c>
      <c r="H2" t="s">
        <v>4</v>
      </c>
      <c r="I2" t="s">
        <v>5</v>
      </c>
      <c r="J2" t="s">
        <v>6</v>
      </c>
      <c r="K2" t="s">
        <v>7</v>
      </c>
      <c r="L2" t="s">
        <v>8</v>
      </c>
      <c r="M2" t="s">
        <v>9</v>
      </c>
      <c r="N2" t="s">
        <v>10</v>
      </c>
      <c r="O2" t="s">
        <v>11</v>
      </c>
      <c r="P2" t="s">
        <v>12</v>
      </c>
    </row>
    <row r="3" spans="1:16" ht="19.5" customHeight="1" x14ac:dyDescent="0.25">
      <c r="A3" t="s">
        <v>26</v>
      </c>
      <c r="B3" t="s">
        <v>62</v>
      </c>
      <c r="C3" t="s">
        <v>34</v>
      </c>
      <c r="D3" t="s">
        <v>63</v>
      </c>
      <c r="E3" t="str">
        <f>C3&amp;" / "&amp;D3</f>
        <v xml:space="preserve"> Compassionate, Advanced Treatment /  See The Benefits of Neurology STL.</v>
      </c>
      <c r="F3" t="s">
        <v>13</v>
      </c>
      <c r="G3">
        <v>26</v>
      </c>
      <c r="H3">
        <v>203</v>
      </c>
      <c r="I3" s="1">
        <v>0.12809999999999999</v>
      </c>
      <c r="J3">
        <v>1.48</v>
      </c>
      <c r="K3">
        <v>38.36</v>
      </c>
      <c r="L3">
        <v>1.1000000000000001</v>
      </c>
      <c r="M3">
        <v>0</v>
      </c>
      <c r="N3">
        <v>0</v>
      </c>
      <c r="O3" s="1">
        <v>0</v>
      </c>
      <c r="P3" t="s">
        <v>16</v>
      </c>
    </row>
    <row r="4" spans="1:16" x14ac:dyDescent="0.25">
      <c r="A4" t="s">
        <v>33</v>
      </c>
      <c r="B4" t="s">
        <v>64</v>
      </c>
      <c r="C4" t="s">
        <v>35</v>
      </c>
      <c r="D4" t="s">
        <v>36</v>
      </c>
      <c r="E4" t="str">
        <f t="shared" ref="E4:E32" si="0">C4&amp;" / "&amp;D4</f>
        <v xml:space="preserve"> Spine, Brain, Artery, &amp; Nerve Care. /  See How We Can Help You!</v>
      </c>
      <c r="F4" t="s">
        <v>13</v>
      </c>
      <c r="G4">
        <v>20</v>
      </c>
      <c r="H4">
        <v>208</v>
      </c>
      <c r="I4" s="1">
        <v>9.6199999999999994E-2</v>
      </c>
      <c r="J4">
        <v>1.56</v>
      </c>
      <c r="K4">
        <v>31.25</v>
      </c>
      <c r="L4">
        <v>1.1000000000000001</v>
      </c>
      <c r="M4">
        <v>0</v>
      </c>
      <c r="N4">
        <v>0</v>
      </c>
      <c r="O4" s="1">
        <v>0</v>
      </c>
      <c r="P4" t="s">
        <v>16</v>
      </c>
    </row>
    <row r="5" spans="1:16" x14ac:dyDescent="0.25">
      <c r="A5" t="s">
        <v>25</v>
      </c>
      <c r="B5" t="s">
        <v>65</v>
      </c>
      <c r="C5" t="s">
        <v>37</v>
      </c>
      <c r="D5" t="s">
        <v>59</v>
      </c>
      <c r="E5" t="str">
        <f t="shared" si="0"/>
        <v xml:space="preserve"> Phone Number, Location, Hours. /  Contact Dr. Smith's Team Today!</v>
      </c>
      <c r="F5" t="s">
        <v>13</v>
      </c>
      <c r="G5">
        <v>30</v>
      </c>
      <c r="H5">
        <v>233</v>
      </c>
      <c r="I5" s="1">
        <v>0.1288</v>
      </c>
      <c r="J5">
        <v>1.49</v>
      </c>
      <c r="K5">
        <v>44.74</v>
      </c>
      <c r="L5">
        <v>1.1000000000000001</v>
      </c>
      <c r="M5">
        <v>0</v>
      </c>
      <c r="N5">
        <v>0</v>
      </c>
      <c r="O5" s="1">
        <v>0</v>
      </c>
      <c r="P5" t="s">
        <v>16</v>
      </c>
    </row>
    <row r="6" spans="1:16" x14ac:dyDescent="0.25">
      <c r="A6" t="s">
        <v>38</v>
      </c>
      <c r="B6" t="s">
        <v>66</v>
      </c>
      <c r="C6" t="s">
        <v>60</v>
      </c>
      <c r="D6" t="s">
        <v>39</v>
      </c>
      <c r="E6" t="str">
        <f t="shared" si="0"/>
        <v xml:space="preserve"> "Dr. Smith is the best." - Jack /  See What Patients Have To Say!</v>
      </c>
      <c r="F6" t="s">
        <v>13</v>
      </c>
      <c r="G6">
        <v>27</v>
      </c>
      <c r="H6">
        <v>222</v>
      </c>
      <c r="I6" s="1">
        <v>0.1216</v>
      </c>
      <c r="J6">
        <v>1.54</v>
      </c>
      <c r="K6">
        <v>41.58</v>
      </c>
      <c r="L6">
        <v>1.1000000000000001</v>
      </c>
      <c r="M6">
        <v>0</v>
      </c>
      <c r="N6">
        <v>0</v>
      </c>
      <c r="O6" s="1">
        <v>0</v>
      </c>
      <c r="P6" t="s">
        <v>16</v>
      </c>
    </row>
    <row r="7" spans="1:16" x14ac:dyDescent="0.25">
      <c r="A7" t="s">
        <v>29</v>
      </c>
      <c r="B7" t="s">
        <v>67</v>
      </c>
      <c r="C7" t="s">
        <v>40</v>
      </c>
      <c r="D7" t="s">
        <v>41</v>
      </c>
      <c r="E7" t="str">
        <f t="shared" si="0"/>
        <v xml:space="preserve"> Back, Artery, Brain &amp; Nerve Surgery /  Discover Your Treatment Options!</v>
      </c>
      <c r="F7" t="s">
        <v>13</v>
      </c>
      <c r="G7">
        <v>28</v>
      </c>
      <c r="H7">
        <v>234</v>
      </c>
      <c r="I7" s="1">
        <v>0.1197</v>
      </c>
      <c r="J7">
        <v>1.49</v>
      </c>
      <c r="K7">
        <v>41.71</v>
      </c>
      <c r="L7">
        <v>1.1000000000000001</v>
      </c>
      <c r="M7">
        <v>0</v>
      </c>
      <c r="N7">
        <v>0</v>
      </c>
      <c r="O7" s="1">
        <v>0</v>
      </c>
      <c r="P7" t="s">
        <v>16</v>
      </c>
    </row>
    <row r="8" spans="1:16" x14ac:dyDescent="0.25">
      <c r="A8" t="s">
        <v>26</v>
      </c>
      <c r="B8" t="s">
        <v>62</v>
      </c>
      <c r="C8" t="s">
        <v>34</v>
      </c>
      <c r="D8" t="s">
        <v>63</v>
      </c>
      <c r="E8" t="str">
        <f t="shared" si="0"/>
        <v xml:space="preserve"> Compassionate, Advanced Treatment /  See The Benefits of Neurology STL.</v>
      </c>
      <c r="F8" t="s">
        <v>13</v>
      </c>
      <c r="G8">
        <v>21</v>
      </c>
      <c r="H8">
        <v>1465</v>
      </c>
      <c r="I8" s="1">
        <v>1.43E-2</v>
      </c>
      <c r="J8">
        <v>2.84</v>
      </c>
      <c r="K8">
        <v>59.67</v>
      </c>
      <c r="L8">
        <v>1.9</v>
      </c>
      <c r="M8">
        <v>0</v>
      </c>
      <c r="N8">
        <v>0</v>
      </c>
      <c r="O8" s="1">
        <v>0</v>
      </c>
      <c r="P8" t="s">
        <v>14</v>
      </c>
    </row>
    <row r="9" spans="1:16" x14ac:dyDescent="0.25">
      <c r="A9" t="s">
        <v>33</v>
      </c>
      <c r="B9" t="s">
        <v>64</v>
      </c>
      <c r="C9" t="s">
        <v>35</v>
      </c>
      <c r="D9" t="s">
        <v>36</v>
      </c>
      <c r="E9" t="str">
        <f t="shared" si="0"/>
        <v xml:space="preserve"> Spine, Brain, Artery, &amp; Nerve Care. /  See How We Can Help You!</v>
      </c>
      <c r="F9" t="s">
        <v>13</v>
      </c>
      <c r="G9">
        <v>25</v>
      </c>
      <c r="H9">
        <v>1487</v>
      </c>
      <c r="I9" s="1">
        <v>1.6799999999999999E-2</v>
      </c>
      <c r="J9">
        <v>2.94</v>
      </c>
      <c r="K9">
        <v>73.61</v>
      </c>
      <c r="L9">
        <v>1.9</v>
      </c>
      <c r="M9">
        <v>0</v>
      </c>
      <c r="N9">
        <v>0</v>
      </c>
      <c r="O9" s="1">
        <v>0</v>
      </c>
      <c r="P9" t="s">
        <v>14</v>
      </c>
    </row>
    <row r="10" spans="1:16" x14ac:dyDescent="0.25">
      <c r="A10" t="s">
        <v>25</v>
      </c>
      <c r="B10" t="s">
        <v>65</v>
      </c>
      <c r="C10" t="s">
        <v>37</v>
      </c>
      <c r="D10" t="s">
        <v>59</v>
      </c>
      <c r="E10" t="str">
        <f t="shared" si="0"/>
        <v xml:space="preserve"> Phone Number, Location, Hours. /  Contact Dr. Smith's Team Today!</v>
      </c>
      <c r="F10" t="s">
        <v>13</v>
      </c>
      <c r="G10">
        <v>26</v>
      </c>
      <c r="H10">
        <v>1472</v>
      </c>
      <c r="I10" s="1">
        <v>1.77E-2</v>
      </c>
      <c r="J10">
        <v>3.04</v>
      </c>
      <c r="K10">
        <v>78.959999999999994</v>
      </c>
      <c r="L10">
        <v>1.9</v>
      </c>
      <c r="M10">
        <v>0</v>
      </c>
      <c r="N10" t="s">
        <v>53</v>
      </c>
      <c r="O10" s="1">
        <v>0</v>
      </c>
      <c r="P10" t="s">
        <v>14</v>
      </c>
    </row>
    <row r="11" spans="1:16" x14ac:dyDescent="0.25">
      <c r="A11" t="s">
        <v>38</v>
      </c>
      <c r="B11" t="s">
        <v>66</v>
      </c>
      <c r="C11" t="s">
        <v>60</v>
      </c>
      <c r="D11" t="s">
        <v>39</v>
      </c>
      <c r="E11" t="str">
        <f t="shared" si="0"/>
        <v xml:space="preserve"> "Dr. Smith is the best." - Jack /  See What Patients Have To Say!</v>
      </c>
      <c r="F11" t="s">
        <v>13</v>
      </c>
      <c r="G11">
        <v>18</v>
      </c>
      <c r="H11">
        <v>1457</v>
      </c>
      <c r="I11" s="1">
        <v>1.24E-2</v>
      </c>
      <c r="J11">
        <v>2.77</v>
      </c>
      <c r="K11">
        <v>49.93</v>
      </c>
      <c r="L11">
        <v>1.9</v>
      </c>
      <c r="M11">
        <v>0</v>
      </c>
      <c r="N11">
        <v>0</v>
      </c>
      <c r="O11" s="1">
        <v>0</v>
      </c>
      <c r="P11" t="s">
        <v>14</v>
      </c>
    </row>
    <row r="12" spans="1:16" x14ac:dyDescent="0.25">
      <c r="A12" t="s">
        <v>29</v>
      </c>
      <c r="B12" t="s">
        <v>67</v>
      </c>
      <c r="C12" t="s">
        <v>40</v>
      </c>
      <c r="D12" t="s">
        <v>41</v>
      </c>
      <c r="E12" t="str">
        <f t="shared" si="0"/>
        <v xml:space="preserve"> Back, Artery, Brain &amp; Nerve Surgery /  Discover Your Treatment Options!</v>
      </c>
      <c r="F12" t="s">
        <v>13</v>
      </c>
      <c r="G12">
        <v>26</v>
      </c>
      <c r="H12">
        <v>1512</v>
      </c>
      <c r="I12" s="1">
        <v>1.72E-2</v>
      </c>
      <c r="J12">
        <v>2.99</v>
      </c>
      <c r="K12">
        <v>77.84</v>
      </c>
      <c r="L12">
        <v>1.9</v>
      </c>
      <c r="M12">
        <v>0</v>
      </c>
      <c r="N12">
        <v>0</v>
      </c>
      <c r="O12" s="1">
        <v>0</v>
      </c>
      <c r="P12" t="s">
        <v>14</v>
      </c>
    </row>
    <row r="13" spans="1:16" x14ac:dyDescent="0.25">
      <c r="A13" t="s">
        <v>33</v>
      </c>
      <c r="B13" t="s">
        <v>64</v>
      </c>
      <c r="C13" t="s">
        <v>35</v>
      </c>
      <c r="D13" t="s">
        <v>36</v>
      </c>
      <c r="E13" t="str">
        <f t="shared" si="0"/>
        <v xml:space="preserve"> Spine, Brain, Artery, &amp; Nerve Care. /  See How We Can Help You!</v>
      </c>
      <c r="F13" t="s">
        <v>13</v>
      </c>
      <c r="G13">
        <v>33</v>
      </c>
      <c r="H13">
        <v>2465</v>
      </c>
      <c r="I13" s="1">
        <v>1.34E-2</v>
      </c>
      <c r="J13">
        <v>2.44</v>
      </c>
      <c r="K13">
        <v>80.52</v>
      </c>
      <c r="L13">
        <v>2.1</v>
      </c>
      <c r="M13">
        <v>0</v>
      </c>
      <c r="N13">
        <v>0</v>
      </c>
      <c r="O13" s="1">
        <v>0</v>
      </c>
      <c r="P13" t="s">
        <v>20</v>
      </c>
    </row>
    <row r="14" spans="1:16" x14ac:dyDescent="0.25">
      <c r="A14" t="s">
        <v>25</v>
      </c>
      <c r="B14" t="s">
        <v>65</v>
      </c>
      <c r="C14" t="s">
        <v>37</v>
      </c>
      <c r="D14" t="s">
        <v>59</v>
      </c>
      <c r="E14" t="str">
        <f t="shared" si="0"/>
        <v xml:space="preserve"> Phone Number, Location, Hours. /  Contact Dr. Smith's Team Today!</v>
      </c>
      <c r="F14" t="s">
        <v>13</v>
      </c>
      <c r="G14">
        <v>33</v>
      </c>
      <c r="H14">
        <v>2465</v>
      </c>
      <c r="I14" s="1">
        <v>1.34E-2</v>
      </c>
      <c r="J14">
        <v>2.44</v>
      </c>
      <c r="K14">
        <v>80.52</v>
      </c>
      <c r="L14">
        <v>2.1</v>
      </c>
      <c r="M14">
        <v>0</v>
      </c>
      <c r="N14">
        <v>0</v>
      </c>
      <c r="O14" s="1">
        <v>0</v>
      </c>
      <c r="P14" t="s">
        <v>20</v>
      </c>
    </row>
    <row r="15" spans="1:16" x14ac:dyDescent="0.25">
      <c r="A15" t="s">
        <v>38</v>
      </c>
      <c r="B15" t="s">
        <v>66</v>
      </c>
      <c r="C15" t="s">
        <v>61</v>
      </c>
      <c r="D15" t="s">
        <v>39</v>
      </c>
      <c r="E15" t="str">
        <f t="shared" si="0"/>
        <v xml:space="preserve"> "Dr. Smith Is The Best." - Jack /  See What Patients Have To Say!</v>
      </c>
      <c r="F15" t="s">
        <v>13</v>
      </c>
      <c r="G15">
        <v>33</v>
      </c>
      <c r="H15">
        <v>2465</v>
      </c>
      <c r="I15" s="1">
        <v>1.34E-2</v>
      </c>
      <c r="J15">
        <v>2.44</v>
      </c>
      <c r="K15">
        <v>80.52</v>
      </c>
      <c r="L15">
        <v>2.1</v>
      </c>
      <c r="M15">
        <v>0</v>
      </c>
      <c r="N15">
        <v>0</v>
      </c>
      <c r="O15" s="1">
        <v>0</v>
      </c>
      <c r="P15" t="s">
        <v>20</v>
      </c>
    </row>
    <row r="16" spans="1:16" x14ac:dyDescent="0.25">
      <c r="A16" t="s">
        <v>29</v>
      </c>
      <c r="B16" t="s">
        <v>67</v>
      </c>
      <c r="C16" t="s">
        <v>40</v>
      </c>
      <c r="D16" t="s">
        <v>41</v>
      </c>
      <c r="E16" t="str">
        <f t="shared" si="0"/>
        <v xml:space="preserve"> Back, Artery, Brain &amp; Nerve Surgery /  Discover Your Treatment Options!</v>
      </c>
      <c r="F16" t="s">
        <v>13</v>
      </c>
      <c r="G16">
        <v>33</v>
      </c>
      <c r="H16">
        <v>2465</v>
      </c>
      <c r="I16" s="1">
        <v>1.34E-2</v>
      </c>
      <c r="J16">
        <v>2.44</v>
      </c>
      <c r="K16">
        <v>80.52</v>
      </c>
      <c r="L16">
        <v>2.1</v>
      </c>
      <c r="M16">
        <v>0</v>
      </c>
      <c r="N16">
        <v>0</v>
      </c>
      <c r="O16" s="1">
        <v>0</v>
      </c>
      <c r="P16" t="s">
        <v>20</v>
      </c>
    </row>
    <row r="17" spans="1:16" x14ac:dyDescent="0.25">
      <c r="A17" t="s">
        <v>26</v>
      </c>
      <c r="B17" t="s">
        <v>62</v>
      </c>
      <c r="C17" t="s">
        <v>34</v>
      </c>
      <c r="D17" t="s">
        <v>63</v>
      </c>
      <c r="E17" t="str">
        <f t="shared" si="0"/>
        <v xml:space="preserve"> Compassionate, Advanced Treatment /  See The Benefits of Neurology STL.</v>
      </c>
      <c r="F17" t="s">
        <v>13</v>
      </c>
      <c r="G17">
        <v>11</v>
      </c>
      <c r="H17">
        <v>246</v>
      </c>
      <c r="I17" s="1">
        <v>4.4699999999999997E-2</v>
      </c>
      <c r="J17">
        <v>4.2</v>
      </c>
      <c r="K17">
        <v>46.19</v>
      </c>
      <c r="L17">
        <v>1.6</v>
      </c>
      <c r="M17">
        <v>0</v>
      </c>
      <c r="N17">
        <v>0</v>
      </c>
      <c r="O17" s="1">
        <v>0</v>
      </c>
      <c r="P17" t="s">
        <v>15</v>
      </c>
    </row>
    <row r="18" spans="1:16" x14ac:dyDescent="0.25">
      <c r="A18" t="s">
        <v>32</v>
      </c>
      <c r="B18" t="s">
        <v>68</v>
      </c>
      <c r="C18" t="s">
        <v>42</v>
      </c>
      <c r="D18" t="s">
        <v>43</v>
      </c>
      <c r="E18" t="str">
        <f t="shared" si="0"/>
        <v xml:space="preserve"> Aneurysm, Stroke &amp; More Conditions /  Discover Your Options!</v>
      </c>
      <c r="F18" t="s">
        <v>13</v>
      </c>
      <c r="G18">
        <v>11</v>
      </c>
      <c r="H18">
        <v>246</v>
      </c>
      <c r="I18" s="1">
        <v>4.4699999999999997E-2</v>
      </c>
      <c r="J18">
        <v>4.2</v>
      </c>
      <c r="K18">
        <v>46.19</v>
      </c>
      <c r="L18">
        <v>1.6</v>
      </c>
      <c r="M18">
        <v>0</v>
      </c>
      <c r="N18">
        <v>0</v>
      </c>
      <c r="O18" s="1">
        <v>0</v>
      </c>
      <c r="P18" t="s">
        <v>15</v>
      </c>
    </row>
    <row r="19" spans="1:16" x14ac:dyDescent="0.25">
      <c r="A19" t="s">
        <v>25</v>
      </c>
      <c r="B19" t="s">
        <v>65</v>
      </c>
      <c r="C19" t="s">
        <v>37</v>
      </c>
      <c r="D19" t="s">
        <v>59</v>
      </c>
      <c r="E19" t="str">
        <f t="shared" si="0"/>
        <v xml:space="preserve"> Phone Number, Location, Hours. /  Contact Dr. Smith's Team Today!</v>
      </c>
      <c r="F19" t="s">
        <v>13</v>
      </c>
      <c r="G19">
        <v>11</v>
      </c>
      <c r="H19">
        <v>246</v>
      </c>
      <c r="I19" s="1">
        <v>4.4699999999999997E-2</v>
      </c>
      <c r="J19">
        <v>4.2</v>
      </c>
      <c r="K19">
        <v>46.19</v>
      </c>
      <c r="L19">
        <v>1.6</v>
      </c>
      <c r="M19">
        <v>0</v>
      </c>
      <c r="N19">
        <v>0</v>
      </c>
      <c r="O19" s="1">
        <v>0</v>
      </c>
      <c r="P19" t="s">
        <v>15</v>
      </c>
    </row>
    <row r="20" spans="1:16" x14ac:dyDescent="0.25">
      <c r="A20" t="s">
        <v>38</v>
      </c>
      <c r="B20" t="s">
        <v>66</v>
      </c>
      <c r="C20" t="s">
        <v>60</v>
      </c>
      <c r="D20" t="s">
        <v>39</v>
      </c>
      <c r="E20" t="str">
        <f t="shared" si="0"/>
        <v xml:space="preserve"> "Dr. Smith is the best." - Jack /  See What Patients Have To Say!</v>
      </c>
      <c r="F20" t="s">
        <v>13</v>
      </c>
      <c r="G20">
        <v>11</v>
      </c>
      <c r="H20">
        <v>246</v>
      </c>
      <c r="I20" s="1">
        <v>4.4699999999999997E-2</v>
      </c>
      <c r="J20">
        <v>4.2</v>
      </c>
      <c r="K20">
        <v>46.19</v>
      </c>
      <c r="L20">
        <v>1.6</v>
      </c>
      <c r="M20">
        <v>0</v>
      </c>
      <c r="N20">
        <v>0</v>
      </c>
      <c r="O20" s="1">
        <v>0</v>
      </c>
      <c r="P20" t="s">
        <v>15</v>
      </c>
    </row>
    <row r="21" spans="1:16" x14ac:dyDescent="0.25">
      <c r="A21" t="s">
        <v>26</v>
      </c>
      <c r="B21" t="s">
        <v>62</v>
      </c>
      <c r="C21" t="s">
        <v>34</v>
      </c>
      <c r="D21" t="s">
        <v>63</v>
      </c>
      <c r="E21" t="str">
        <f t="shared" si="0"/>
        <v xml:space="preserve"> Compassionate, Advanced Treatment /  See The Benefits of Neurology STL.</v>
      </c>
      <c r="F21" t="s">
        <v>13</v>
      </c>
      <c r="G21">
        <v>2</v>
      </c>
      <c r="H21">
        <v>43</v>
      </c>
      <c r="I21" s="1">
        <v>4.65E-2</v>
      </c>
      <c r="J21">
        <v>1.28</v>
      </c>
      <c r="K21">
        <v>2.56</v>
      </c>
      <c r="L21">
        <v>2.4</v>
      </c>
      <c r="M21">
        <v>0</v>
      </c>
      <c r="N21">
        <v>0</v>
      </c>
      <c r="O21" s="1">
        <v>0</v>
      </c>
      <c r="P21" t="s">
        <v>17</v>
      </c>
    </row>
    <row r="22" spans="1:16" x14ac:dyDescent="0.25">
      <c r="A22" t="s">
        <v>31</v>
      </c>
      <c r="B22" t="s">
        <v>69</v>
      </c>
      <c r="C22" t="s">
        <v>44</v>
      </c>
      <c r="D22" t="s">
        <v>41</v>
      </c>
      <c r="E22" t="str">
        <f t="shared" si="0"/>
        <v xml:space="preserve"> Tumors, Cancer, &amp; More Conditions /  Discover Your Treatment Options!</v>
      </c>
      <c r="F22" t="s">
        <v>13</v>
      </c>
      <c r="G22">
        <v>2</v>
      </c>
      <c r="H22">
        <v>43</v>
      </c>
      <c r="I22" s="1">
        <v>4.65E-2</v>
      </c>
      <c r="J22">
        <v>1.28</v>
      </c>
      <c r="K22">
        <v>2.56</v>
      </c>
      <c r="L22">
        <v>2.4</v>
      </c>
      <c r="M22">
        <v>0</v>
      </c>
      <c r="N22">
        <v>0</v>
      </c>
      <c r="O22" s="1">
        <v>0</v>
      </c>
      <c r="P22" t="s">
        <v>17</v>
      </c>
    </row>
    <row r="23" spans="1:16" x14ac:dyDescent="0.25">
      <c r="A23" t="s">
        <v>25</v>
      </c>
      <c r="B23" t="s">
        <v>65</v>
      </c>
      <c r="C23" t="s">
        <v>37</v>
      </c>
      <c r="D23" t="s">
        <v>59</v>
      </c>
      <c r="E23" t="str">
        <f t="shared" si="0"/>
        <v xml:space="preserve"> Phone Number, Location, Hours. /  Contact Dr. Smith's Team Today!</v>
      </c>
      <c r="F23" t="s">
        <v>13</v>
      </c>
      <c r="G23">
        <v>2</v>
      </c>
      <c r="H23">
        <v>43</v>
      </c>
      <c r="I23" s="1">
        <v>4.65E-2</v>
      </c>
      <c r="J23">
        <v>1.28</v>
      </c>
      <c r="K23">
        <v>2.56</v>
      </c>
      <c r="L23">
        <v>2.4</v>
      </c>
      <c r="M23">
        <v>0</v>
      </c>
      <c r="N23">
        <v>0</v>
      </c>
      <c r="O23" s="1">
        <v>0</v>
      </c>
      <c r="P23" t="s">
        <v>17</v>
      </c>
    </row>
    <row r="24" spans="1:16" x14ac:dyDescent="0.25">
      <c r="A24" t="s">
        <v>38</v>
      </c>
      <c r="B24" t="s">
        <v>66</v>
      </c>
      <c r="C24" t="s">
        <v>60</v>
      </c>
      <c r="D24" t="s">
        <v>39</v>
      </c>
      <c r="E24" t="str">
        <f t="shared" si="0"/>
        <v xml:space="preserve"> "Dr. Smith is the best." - Jack /  See What Patients Have To Say!</v>
      </c>
      <c r="F24" t="s">
        <v>13</v>
      </c>
      <c r="G24">
        <v>2</v>
      </c>
      <c r="H24">
        <v>43</v>
      </c>
      <c r="I24" s="1">
        <v>4.65E-2</v>
      </c>
      <c r="J24">
        <v>1.28</v>
      </c>
      <c r="K24">
        <v>2.56</v>
      </c>
      <c r="L24">
        <v>2.4</v>
      </c>
      <c r="M24">
        <v>0</v>
      </c>
      <c r="N24">
        <v>0</v>
      </c>
      <c r="O24" s="1">
        <v>0</v>
      </c>
      <c r="P24" t="s">
        <v>17</v>
      </c>
    </row>
    <row r="25" spans="1:16" x14ac:dyDescent="0.25">
      <c r="A25" t="s">
        <v>26</v>
      </c>
      <c r="B25" t="s">
        <v>62</v>
      </c>
      <c r="C25" t="s">
        <v>34</v>
      </c>
      <c r="D25" t="s">
        <v>63</v>
      </c>
      <c r="E25" t="str">
        <f t="shared" si="0"/>
        <v xml:space="preserve"> Compassionate, Advanced Treatment /  See The Benefits of Neurology STL.</v>
      </c>
      <c r="F25" t="s">
        <v>13</v>
      </c>
      <c r="G25">
        <v>11</v>
      </c>
      <c r="H25">
        <v>255</v>
      </c>
      <c r="I25" s="1">
        <v>4.3099999999999999E-2</v>
      </c>
      <c r="J25">
        <v>2.62</v>
      </c>
      <c r="K25">
        <v>28.83</v>
      </c>
      <c r="L25">
        <v>1.8</v>
      </c>
      <c r="M25">
        <v>0</v>
      </c>
      <c r="N25">
        <v>0</v>
      </c>
      <c r="O25" s="1">
        <v>0</v>
      </c>
      <c r="P25" t="s">
        <v>19</v>
      </c>
    </row>
    <row r="26" spans="1:16" x14ac:dyDescent="0.25">
      <c r="A26" t="s">
        <v>25</v>
      </c>
      <c r="B26" t="s">
        <v>65</v>
      </c>
      <c r="C26" t="s">
        <v>37</v>
      </c>
      <c r="D26" t="s">
        <v>59</v>
      </c>
      <c r="E26" t="str">
        <f t="shared" si="0"/>
        <v xml:space="preserve"> Phone Number, Location, Hours. /  Contact Dr. Smith's Team Today!</v>
      </c>
      <c r="F26" t="s">
        <v>13</v>
      </c>
      <c r="G26">
        <v>11</v>
      </c>
      <c r="H26">
        <v>256</v>
      </c>
      <c r="I26" s="1">
        <v>4.2999999999999997E-2</v>
      </c>
      <c r="J26">
        <v>2.62</v>
      </c>
      <c r="K26">
        <v>28.83</v>
      </c>
      <c r="L26">
        <v>1.8</v>
      </c>
      <c r="M26">
        <v>0</v>
      </c>
      <c r="N26">
        <v>0</v>
      </c>
      <c r="O26" s="1">
        <v>0</v>
      </c>
      <c r="P26" t="s">
        <v>19</v>
      </c>
    </row>
    <row r="27" spans="1:16" x14ac:dyDescent="0.25">
      <c r="A27" t="s">
        <v>45</v>
      </c>
      <c r="B27" t="s">
        <v>70</v>
      </c>
      <c r="C27" t="s">
        <v>46</v>
      </c>
      <c r="D27" t="s">
        <v>41</v>
      </c>
      <c r="E27" t="str">
        <f t="shared" si="0"/>
        <v xml:space="preserve"> Ulnar Nerve &amp; Carpal Tunnel Surgery /  Discover Your Treatment Options!</v>
      </c>
      <c r="F27" t="s">
        <v>13</v>
      </c>
      <c r="G27">
        <v>11</v>
      </c>
      <c r="H27">
        <v>256</v>
      </c>
      <c r="I27" s="1">
        <v>4.2999999999999997E-2</v>
      </c>
      <c r="J27">
        <v>2.62</v>
      </c>
      <c r="K27">
        <v>28.83</v>
      </c>
      <c r="L27">
        <v>1.8</v>
      </c>
      <c r="M27">
        <v>0</v>
      </c>
      <c r="N27">
        <v>0</v>
      </c>
      <c r="O27" s="1">
        <v>0</v>
      </c>
      <c r="P27" t="s">
        <v>19</v>
      </c>
    </row>
    <row r="28" spans="1:16" x14ac:dyDescent="0.25">
      <c r="A28" t="s">
        <v>38</v>
      </c>
      <c r="B28" t="s">
        <v>66</v>
      </c>
      <c r="C28" t="s">
        <v>60</v>
      </c>
      <c r="D28" t="s">
        <v>39</v>
      </c>
      <c r="E28" t="str">
        <f t="shared" si="0"/>
        <v xml:space="preserve"> "Dr. Smith is the best." - Jack /  See What Patients Have To Say!</v>
      </c>
      <c r="F28" t="s">
        <v>13</v>
      </c>
      <c r="G28">
        <v>11</v>
      </c>
      <c r="H28">
        <v>256</v>
      </c>
      <c r="I28" s="1">
        <v>4.2999999999999997E-2</v>
      </c>
      <c r="J28">
        <v>2.62</v>
      </c>
      <c r="K28">
        <v>28.83</v>
      </c>
      <c r="L28">
        <v>1.8</v>
      </c>
      <c r="M28">
        <v>0</v>
      </c>
      <c r="N28">
        <v>0</v>
      </c>
      <c r="O28" s="1">
        <v>0</v>
      </c>
      <c r="P28" t="s">
        <v>19</v>
      </c>
    </row>
    <row r="29" spans="1:16" x14ac:dyDescent="0.25">
      <c r="A29" t="s">
        <v>26</v>
      </c>
      <c r="B29" t="s">
        <v>62</v>
      </c>
      <c r="C29" t="s">
        <v>34</v>
      </c>
      <c r="D29" t="s">
        <v>63</v>
      </c>
      <c r="E29" t="str">
        <f t="shared" si="0"/>
        <v xml:space="preserve"> Compassionate, Advanced Treatment /  See The Benefits of Neurology STL.</v>
      </c>
      <c r="F29" t="s">
        <v>13</v>
      </c>
      <c r="G29">
        <v>39</v>
      </c>
      <c r="H29">
        <v>793</v>
      </c>
      <c r="I29" s="1">
        <v>4.9200000000000001E-2</v>
      </c>
      <c r="J29">
        <v>7.12</v>
      </c>
      <c r="K29">
        <v>277.60000000000002</v>
      </c>
      <c r="L29">
        <v>2.1</v>
      </c>
      <c r="M29">
        <v>0</v>
      </c>
      <c r="N29">
        <v>0</v>
      </c>
      <c r="O29" s="1">
        <v>0</v>
      </c>
      <c r="P29" t="s">
        <v>18</v>
      </c>
    </row>
    <row r="30" spans="1:16" x14ac:dyDescent="0.25">
      <c r="A30" t="s">
        <v>25</v>
      </c>
      <c r="B30" t="s">
        <v>65</v>
      </c>
      <c r="C30" t="s">
        <v>37</v>
      </c>
      <c r="D30" t="s">
        <v>59</v>
      </c>
      <c r="E30" t="str">
        <f t="shared" si="0"/>
        <v xml:space="preserve"> Phone Number, Location, Hours. /  Contact Dr. Smith's Team Today!</v>
      </c>
      <c r="F30" t="s">
        <v>13</v>
      </c>
      <c r="G30">
        <v>39</v>
      </c>
      <c r="H30">
        <v>795</v>
      </c>
      <c r="I30" s="1">
        <v>4.9099999999999998E-2</v>
      </c>
      <c r="J30">
        <v>7.12</v>
      </c>
      <c r="K30">
        <v>277.60000000000002</v>
      </c>
      <c r="L30">
        <v>2.1</v>
      </c>
      <c r="M30">
        <v>0</v>
      </c>
      <c r="N30">
        <v>0</v>
      </c>
      <c r="O30" s="1">
        <v>0</v>
      </c>
      <c r="P30" t="s">
        <v>18</v>
      </c>
    </row>
    <row r="31" spans="1:16" x14ac:dyDescent="0.25">
      <c r="A31" t="s">
        <v>38</v>
      </c>
      <c r="B31" t="s">
        <v>66</v>
      </c>
      <c r="C31" t="s">
        <v>60</v>
      </c>
      <c r="D31" t="s">
        <v>39</v>
      </c>
      <c r="E31" t="str">
        <f t="shared" si="0"/>
        <v xml:space="preserve"> "Dr. Smith is the best." - Jack /  See What Patients Have To Say!</v>
      </c>
      <c r="F31" t="s">
        <v>13</v>
      </c>
      <c r="G31">
        <v>39</v>
      </c>
      <c r="H31">
        <v>796</v>
      </c>
      <c r="I31" s="1">
        <v>4.9000000000000002E-2</v>
      </c>
      <c r="J31">
        <v>7.12</v>
      </c>
      <c r="K31">
        <v>277.60000000000002</v>
      </c>
      <c r="L31">
        <v>2.1</v>
      </c>
      <c r="M31">
        <v>0</v>
      </c>
      <c r="N31">
        <v>0</v>
      </c>
      <c r="O31" s="1">
        <v>0</v>
      </c>
      <c r="P31" t="s">
        <v>18</v>
      </c>
    </row>
    <row r="32" spans="1:16" x14ac:dyDescent="0.25">
      <c r="A32" t="s">
        <v>30</v>
      </c>
      <c r="B32" t="s">
        <v>71</v>
      </c>
      <c r="C32" t="s">
        <v>47</v>
      </c>
      <c r="D32" t="s">
        <v>41</v>
      </c>
      <c r="E32" t="str">
        <f t="shared" si="0"/>
        <v xml:space="preserve"> Herniated Discs, Back Pain &amp; More. /  Discover Your Treatment Options!</v>
      </c>
      <c r="F32" t="s">
        <v>13</v>
      </c>
      <c r="G32">
        <v>39</v>
      </c>
      <c r="H32">
        <v>796</v>
      </c>
      <c r="I32" s="1">
        <v>4.9000000000000002E-2</v>
      </c>
      <c r="J32">
        <v>7.12</v>
      </c>
      <c r="K32">
        <v>277.60000000000002</v>
      </c>
      <c r="L32">
        <v>2.1</v>
      </c>
      <c r="M32">
        <v>0</v>
      </c>
      <c r="N32">
        <v>0</v>
      </c>
      <c r="O32" s="1">
        <v>0</v>
      </c>
      <c r="P32" t="s">
        <v>18</v>
      </c>
    </row>
  </sheetData>
  <autoFilter ref="A2:P2">
    <sortState ref="A3:S32">
      <sortCondition ref="P2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showGridLines="0" workbookViewId="0">
      <selection activeCell="F5" sqref="F5"/>
    </sheetView>
  </sheetViews>
  <sheetFormatPr defaultRowHeight="15" x14ac:dyDescent="0.25"/>
  <cols>
    <col min="1" max="1" width="20.85546875" customWidth="1"/>
    <col min="2" max="2" width="16.28515625" customWidth="1"/>
    <col min="3" max="3" width="19.42578125" customWidth="1"/>
    <col min="4" max="4" width="12" customWidth="1"/>
    <col min="5" max="5" width="19.42578125" customWidth="1"/>
    <col min="6" max="6" width="22.7109375" bestFit="1" customWidth="1"/>
    <col min="7" max="7" width="18.42578125" customWidth="1"/>
    <col min="8" max="8" width="16.140625" customWidth="1"/>
    <col min="9" max="10" width="17" customWidth="1"/>
    <col min="11" max="11" width="12" customWidth="1"/>
    <col min="12" max="12" width="18.42578125" bestFit="1" customWidth="1"/>
    <col min="13" max="13" width="20.85546875" bestFit="1" customWidth="1"/>
    <col min="14" max="14" width="16.140625" bestFit="1" customWidth="1"/>
    <col min="15" max="15" width="20.85546875" bestFit="1" customWidth="1"/>
    <col min="16" max="16" width="17" bestFit="1" customWidth="1"/>
    <col min="17" max="17" width="20.85546875" bestFit="1" customWidth="1"/>
    <col min="18" max="18" width="17" bestFit="1" customWidth="1"/>
    <col min="19" max="19" width="20.85546875" bestFit="1" customWidth="1"/>
    <col min="20" max="20" width="16.42578125" customWidth="1"/>
    <col min="21" max="21" width="26" bestFit="1" customWidth="1"/>
    <col min="22" max="22" width="12.5703125" bestFit="1" customWidth="1"/>
    <col min="23" max="23" width="22.7109375" bestFit="1" customWidth="1"/>
    <col min="24" max="24" width="18.5703125" bestFit="1" customWidth="1"/>
    <col min="25" max="25" width="12.5703125" bestFit="1" customWidth="1"/>
    <col min="26" max="26" width="17" bestFit="1" customWidth="1"/>
    <col min="27" max="27" width="18.5703125" bestFit="1" customWidth="1"/>
    <col min="28" max="28" width="12.5703125" bestFit="1" customWidth="1"/>
    <col min="29" max="29" width="16.42578125" bestFit="1" customWidth="1"/>
    <col min="30" max="30" width="23.5703125" bestFit="1" customWidth="1"/>
    <col min="31" max="31" width="17.7109375" bestFit="1" customWidth="1"/>
  </cols>
  <sheetData>
    <row r="1" spans="1:11" x14ac:dyDescent="0.25">
      <c r="A1" s="2" t="s">
        <v>72</v>
      </c>
      <c r="B1" s="2" t="s">
        <v>23</v>
      </c>
    </row>
    <row r="2" spans="1:11" x14ac:dyDescent="0.25">
      <c r="A2" s="2" t="s">
        <v>21</v>
      </c>
      <c r="B2" t="s">
        <v>26</v>
      </c>
      <c r="C2" t="s">
        <v>33</v>
      </c>
      <c r="D2" t="s">
        <v>25</v>
      </c>
      <c r="E2" t="s">
        <v>38</v>
      </c>
      <c r="F2" t="s">
        <v>29</v>
      </c>
      <c r="G2" t="s">
        <v>32</v>
      </c>
      <c r="H2" t="s">
        <v>31</v>
      </c>
      <c r="I2" t="s">
        <v>45</v>
      </c>
      <c r="J2" t="s">
        <v>30</v>
      </c>
      <c r="K2" t="s">
        <v>22</v>
      </c>
    </row>
    <row r="3" spans="1:11" x14ac:dyDescent="0.25">
      <c r="A3" s="3" t="s">
        <v>16</v>
      </c>
      <c r="B3" s="4">
        <v>0.12807881773399016</v>
      </c>
      <c r="C3" s="4">
        <v>9.6153846153846159E-2</v>
      </c>
      <c r="D3" s="4">
        <v>0.12875536480686695</v>
      </c>
      <c r="E3" s="4">
        <v>0.12162162162162163</v>
      </c>
      <c r="F3" s="4">
        <v>0.11965811965811966</v>
      </c>
      <c r="G3" s="4" t="e">
        <v>#DIV/0!</v>
      </c>
      <c r="H3" s="4" t="e">
        <v>#DIV/0!</v>
      </c>
      <c r="I3" s="4" t="e">
        <v>#DIV/0!</v>
      </c>
      <c r="J3" s="4" t="e">
        <v>#DIV/0!</v>
      </c>
      <c r="K3" s="4">
        <v>0.11909090909090909</v>
      </c>
    </row>
    <row r="4" spans="1:11" x14ac:dyDescent="0.25">
      <c r="A4" s="3" t="s">
        <v>14</v>
      </c>
      <c r="B4" s="4">
        <v>1.4334470989761093E-2</v>
      </c>
      <c r="C4" s="4">
        <v>1.6812373907195696E-2</v>
      </c>
      <c r="D4" s="4">
        <v>1.7663043478260868E-2</v>
      </c>
      <c r="E4" s="4">
        <v>1.2354152367879203E-2</v>
      </c>
      <c r="F4" s="4">
        <v>1.7195767195767195E-2</v>
      </c>
      <c r="G4" s="4" t="e">
        <v>#DIV/0!</v>
      </c>
      <c r="H4" s="4" t="e">
        <v>#DIV/0!</v>
      </c>
      <c r="I4" s="4" t="e">
        <v>#DIV/0!</v>
      </c>
      <c r="J4" s="4" t="e">
        <v>#DIV/0!</v>
      </c>
      <c r="K4" s="4">
        <v>1.5690518057622074E-2</v>
      </c>
    </row>
    <row r="5" spans="1:11" x14ac:dyDescent="0.25">
      <c r="A5" s="3" t="s">
        <v>20</v>
      </c>
      <c r="B5" s="4" t="e">
        <v>#DIV/0!</v>
      </c>
      <c r="C5" s="4">
        <v>1.3387423935091278E-2</v>
      </c>
      <c r="D5" s="4">
        <v>1.3387423935091278E-2</v>
      </c>
      <c r="E5" s="4">
        <v>1.3387423935091278E-2</v>
      </c>
      <c r="F5" s="4">
        <v>1.3387423935091278E-2</v>
      </c>
      <c r="G5" s="4" t="e">
        <v>#DIV/0!</v>
      </c>
      <c r="H5" s="4" t="e">
        <v>#DIV/0!</v>
      </c>
      <c r="I5" s="4" t="e">
        <v>#DIV/0!</v>
      </c>
      <c r="J5" s="4" t="e">
        <v>#DIV/0!</v>
      </c>
      <c r="K5" s="4">
        <v>1.3387423935091278E-2</v>
      </c>
    </row>
    <row r="6" spans="1:11" x14ac:dyDescent="0.25">
      <c r="A6" s="3" t="s">
        <v>15</v>
      </c>
      <c r="B6" s="4">
        <v>4.4715447154471545E-2</v>
      </c>
      <c r="C6" s="4" t="e">
        <v>#DIV/0!</v>
      </c>
      <c r="D6" s="4">
        <v>4.4715447154471545E-2</v>
      </c>
      <c r="E6" s="4">
        <v>4.4715447154471545E-2</v>
      </c>
      <c r="F6" s="4" t="e">
        <v>#DIV/0!</v>
      </c>
      <c r="G6" s="4">
        <v>4.4715447154471545E-2</v>
      </c>
      <c r="H6" s="4" t="e">
        <v>#DIV/0!</v>
      </c>
      <c r="I6" s="4" t="e">
        <v>#DIV/0!</v>
      </c>
      <c r="J6" s="4" t="e">
        <v>#DIV/0!</v>
      </c>
      <c r="K6" s="4">
        <v>4.4715447154471545E-2</v>
      </c>
    </row>
    <row r="7" spans="1:11" x14ac:dyDescent="0.25">
      <c r="A7" s="3" t="s">
        <v>17</v>
      </c>
      <c r="B7" s="4">
        <v>4.6511627906976744E-2</v>
      </c>
      <c r="C7" s="4" t="e">
        <v>#DIV/0!</v>
      </c>
      <c r="D7" s="4">
        <v>4.6511627906976744E-2</v>
      </c>
      <c r="E7" s="4">
        <v>4.6511627906976744E-2</v>
      </c>
      <c r="F7" s="4" t="e">
        <v>#DIV/0!</v>
      </c>
      <c r="G7" s="4" t="e">
        <v>#DIV/0!</v>
      </c>
      <c r="H7" s="4">
        <v>4.6511627906976744E-2</v>
      </c>
      <c r="I7" s="4" t="e">
        <v>#DIV/0!</v>
      </c>
      <c r="J7" s="4" t="e">
        <v>#DIV/0!</v>
      </c>
      <c r="K7" s="4">
        <v>4.6511627906976744E-2</v>
      </c>
    </row>
    <row r="8" spans="1:11" x14ac:dyDescent="0.25">
      <c r="A8" s="3" t="s">
        <v>19</v>
      </c>
      <c r="B8" s="4">
        <v>4.3137254901960784E-2</v>
      </c>
      <c r="C8" s="4" t="e">
        <v>#DIV/0!</v>
      </c>
      <c r="D8" s="4">
        <v>4.296875E-2</v>
      </c>
      <c r="E8" s="4">
        <v>4.296875E-2</v>
      </c>
      <c r="F8" s="4" t="e">
        <v>#DIV/0!</v>
      </c>
      <c r="G8" s="4" t="e">
        <v>#DIV/0!</v>
      </c>
      <c r="H8" s="4" t="e">
        <v>#DIV/0!</v>
      </c>
      <c r="I8" s="4">
        <v>4.296875E-2</v>
      </c>
      <c r="J8" s="4" t="e">
        <v>#DIV/0!</v>
      </c>
      <c r="K8" s="4">
        <v>4.3010752688172046E-2</v>
      </c>
    </row>
    <row r="9" spans="1:11" x14ac:dyDescent="0.25">
      <c r="A9" s="3" t="s">
        <v>18</v>
      </c>
      <c r="B9" s="4">
        <v>4.9180327868852458E-2</v>
      </c>
      <c r="C9" s="4" t="e">
        <v>#DIV/0!</v>
      </c>
      <c r="D9" s="4">
        <v>4.9056603773584909E-2</v>
      </c>
      <c r="E9" s="4">
        <v>4.8994974874371856E-2</v>
      </c>
      <c r="F9" s="4" t="e">
        <v>#DIV/0!</v>
      </c>
      <c r="G9" s="4" t="e">
        <v>#DIV/0!</v>
      </c>
      <c r="H9" s="4" t="e">
        <v>#DIV/0!</v>
      </c>
      <c r="I9" s="4" t="e">
        <v>#DIV/0!</v>
      </c>
      <c r="J9" s="4">
        <v>4.8994974874371856E-2</v>
      </c>
      <c r="K9" s="4">
        <v>4.9056603773584909E-2</v>
      </c>
    </row>
    <row r="10" spans="1:11" x14ac:dyDescent="0.25">
      <c r="A10" s="3" t="s">
        <v>22</v>
      </c>
      <c r="B10" s="4">
        <v>3.6605657237936774E-2</v>
      </c>
      <c r="C10" s="4">
        <v>1.8749999999999999E-2</v>
      </c>
      <c r="D10" s="4">
        <v>2.7586206896551724E-2</v>
      </c>
      <c r="E10" s="4">
        <v>2.5706472196900639E-2</v>
      </c>
      <c r="F10" s="4">
        <v>2.0660175730230348E-2</v>
      </c>
      <c r="G10" s="4">
        <v>4.4715447154471545E-2</v>
      </c>
      <c r="H10" s="4">
        <v>4.6511627906976744E-2</v>
      </c>
      <c r="I10" s="4">
        <v>4.296875E-2</v>
      </c>
      <c r="J10" s="4">
        <v>4.8994974874371856E-2</v>
      </c>
      <c r="K10" s="4">
        <v>2.6610998650472336E-2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"/>
  <sheetViews>
    <sheetView showGridLines="0" workbookViewId="0">
      <selection activeCell="B25" sqref="B25"/>
    </sheetView>
  </sheetViews>
  <sheetFormatPr defaultColWidth="8.42578125" defaultRowHeight="15" x14ac:dyDescent="0.25"/>
  <cols>
    <col min="1" max="1" width="16.28515625" bestFit="1" customWidth="1"/>
    <col min="11" max="11" width="0" hidden="1" customWidth="1"/>
  </cols>
  <sheetData>
    <row r="2" spans="1:11" s="22" customFormat="1" ht="36" x14ac:dyDescent="0.2">
      <c r="A2" s="21" t="s">
        <v>58</v>
      </c>
      <c r="B2" s="21" t="s">
        <v>26</v>
      </c>
      <c r="C2" s="21" t="s">
        <v>33</v>
      </c>
      <c r="D2" s="21" t="s">
        <v>25</v>
      </c>
      <c r="E2" s="21" t="s">
        <v>38</v>
      </c>
      <c r="F2" s="21" t="s">
        <v>29</v>
      </c>
      <c r="G2" s="21" t="s">
        <v>32</v>
      </c>
      <c r="H2" s="21" t="s">
        <v>31</v>
      </c>
      <c r="I2" s="21" t="s">
        <v>45</v>
      </c>
      <c r="J2" s="21" t="s">
        <v>30</v>
      </c>
      <c r="K2" s="21" t="s">
        <v>22</v>
      </c>
    </row>
    <row r="3" spans="1:11" x14ac:dyDescent="0.25">
      <c r="A3" s="3" t="s">
        <v>16</v>
      </c>
      <c r="B3" s="27">
        <v>0.12807881773399016</v>
      </c>
      <c r="C3" s="28">
        <v>9.6153846153846159E-2</v>
      </c>
      <c r="D3" s="27">
        <v>0.12875536480686695</v>
      </c>
      <c r="E3" s="19">
        <v>0.12162162162162163</v>
      </c>
      <c r="F3" s="19">
        <v>0.11965811965811966</v>
      </c>
      <c r="G3" s="19"/>
      <c r="H3" s="19"/>
      <c r="I3" s="19"/>
      <c r="J3" s="19"/>
      <c r="K3" s="19">
        <v>0.11909090909090909</v>
      </c>
    </row>
    <row r="4" spans="1:11" x14ac:dyDescent="0.25">
      <c r="A4" s="3" t="s">
        <v>14</v>
      </c>
      <c r="B4" s="19">
        <v>1.4334470989761093E-2</v>
      </c>
      <c r="C4" s="19">
        <v>1.6812373907195696E-2</v>
      </c>
      <c r="D4" s="27">
        <v>1.7663043478260868E-2</v>
      </c>
      <c r="E4" s="28">
        <v>1.2354152367879203E-2</v>
      </c>
      <c r="F4" s="27">
        <v>1.7195767195767195E-2</v>
      </c>
      <c r="G4" s="19"/>
      <c r="H4" s="19"/>
      <c r="I4" s="19"/>
      <c r="J4" s="19"/>
      <c r="K4" s="19">
        <v>1.5690518057622074E-2</v>
      </c>
    </row>
    <row r="5" spans="1:11" x14ac:dyDescent="0.25">
      <c r="A5" s="3" t="s">
        <v>20</v>
      </c>
      <c r="B5" s="19"/>
      <c r="C5" s="19">
        <v>1.3387423935091278E-2</v>
      </c>
      <c r="D5" s="19">
        <v>1.3387423935091278E-2</v>
      </c>
      <c r="E5" s="19">
        <v>1.3387423935091278E-2</v>
      </c>
      <c r="F5" s="19">
        <v>1.3387423935091278E-2</v>
      </c>
      <c r="G5" s="19"/>
      <c r="H5" s="19"/>
      <c r="I5" s="19"/>
      <c r="J5" s="19"/>
      <c r="K5" s="19">
        <v>1.3387423935091278E-2</v>
      </c>
    </row>
    <row r="6" spans="1:11" x14ac:dyDescent="0.25">
      <c r="A6" s="3" t="s">
        <v>15</v>
      </c>
      <c r="B6" s="19">
        <v>4.4715447154471545E-2</v>
      </c>
      <c r="C6" s="19"/>
      <c r="D6" s="19">
        <v>4.4715447154471545E-2</v>
      </c>
      <c r="E6" s="19">
        <v>4.4715447154471545E-2</v>
      </c>
      <c r="F6" s="19"/>
      <c r="G6" s="19">
        <v>4.4715447154471545E-2</v>
      </c>
      <c r="H6" s="19"/>
      <c r="I6" s="19"/>
      <c r="J6" s="19"/>
      <c r="K6" s="19">
        <v>4.4715447154471545E-2</v>
      </c>
    </row>
    <row r="7" spans="1:11" x14ac:dyDescent="0.25">
      <c r="A7" s="3" t="s">
        <v>17</v>
      </c>
      <c r="B7" s="19">
        <v>4.6511627906976744E-2</v>
      </c>
      <c r="C7" s="19"/>
      <c r="D7" s="19">
        <v>4.6511627906976744E-2</v>
      </c>
      <c r="E7" s="19">
        <v>4.6511627906976744E-2</v>
      </c>
      <c r="F7" s="19"/>
      <c r="G7" s="19"/>
      <c r="H7" s="19">
        <v>4.6511627906976744E-2</v>
      </c>
      <c r="I7" s="19"/>
      <c r="J7" s="19"/>
      <c r="K7" s="19">
        <v>4.6511627906976744E-2</v>
      </c>
    </row>
    <row r="8" spans="1:11" x14ac:dyDescent="0.25">
      <c r="A8" s="3" t="s">
        <v>19</v>
      </c>
      <c r="B8" s="19">
        <v>4.3137254901960784E-2</v>
      </c>
      <c r="C8" s="19"/>
      <c r="D8" s="19">
        <v>4.296875E-2</v>
      </c>
      <c r="E8" s="19">
        <v>4.296875E-2</v>
      </c>
      <c r="F8" s="19"/>
      <c r="G8" s="19"/>
      <c r="H8" s="19"/>
      <c r="I8" s="19">
        <v>4.296875E-2</v>
      </c>
      <c r="J8" s="19"/>
      <c r="K8" s="19">
        <v>4.3010752688172046E-2</v>
      </c>
    </row>
    <row r="9" spans="1:11" x14ac:dyDescent="0.25">
      <c r="A9" s="3" t="s">
        <v>18</v>
      </c>
      <c r="B9" s="19">
        <v>4.9180327868852458E-2</v>
      </c>
      <c r="C9" s="19"/>
      <c r="D9" s="19">
        <v>4.9056603773584909E-2</v>
      </c>
      <c r="E9" s="19">
        <v>4.8994974874371856E-2</v>
      </c>
      <c r="F9" s="19"/>
      <c r="G9" s="19"/>
      <c r="H9" s="19"/>
      <c r="I9" s="19"/>
      <c r="J9" s="19">
        <v>4.8994974874371856E-2</v>
      </c>
      <c r="K9" s="19">
        <v>4.9056603773584909E-2</v>
      </c>
    </row>
    <row r="10" spans="1:11" x14ac:dyDescent="0.25">
      <c r="A10" s="18" t="s">
        <v>22</v>
      </c>
      <c r="B10" s="20">
        <v>3.6605657237936774E-2</v>
      </c>
      <c r="C10" s="20">
        <v>1.8749999999999999E-2</v>
      </c>
      <c r="D10" s="20">
        <v>2.7586206896551724E-2</v>
      </c>
      <c r="E10" s="20">
        <v>2.5706472196900639E-2</v>
      </c>
      <c r="F10" s="20">
        <v>2.0660175730230348E-2</v>
      </c>
      <c r="G10" s="20">
        <v>4.4715447154471545E-2</v>
      </c>
      <c r="H10" s="20">
        <v>4.6511627906976744E-2</v>
      </c>
      <c r="I10" s="20">
        <v>4.296875E-2</v>
      </c>
      <c r="J10" s="20">
        <v>4.8994974874371856E-2</v>
      </c>
      <c r="K10" s="20">
        <v>2.6610998650472336E-2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workbookViewId="0">
      <selection activeCell="N15" sqref="N15"/>
    </sheetView>
  </sheetViews>
  <sheetFormatPr defaultRowHeight="15" x14ac:dyDescent="0.25"/>
  <cols>
    <col min="1" max="1" width="16.28515625" style="6" bestFit="1" customWidth="1"/>
    <col min="2" max="2" width="15.5703125" style="7" customWidth="1"/>
    <col min="3" max="4" width="15.5703125" style="7" hidden="1" customWidth="1"/>
    <col min="5" max="6" width="15.5703125" style="7" customWidth="1"/>
    <col min="7" max="7" width="15.5703125" style="7" hidden="1" customWidth="1"/>
    <col min="8" max="10" width="15.5703125" style="7" customWidth="1"/>
    <col min="11" max="11" width="9.28515625" style="6" customWidth="1"/>
    <col min="12" max="16384" width="9.140625" style="6"/>
  </cols>
  <sheetData>
    <row r="1" spans="1:11" x14ac:dyDescent="0.25">
      <c r="A1" s="3" t="s">
        <v>51</v>
      </c>
    </row>
    <row r="2" spans="1:11" x14ac:dyDescent="0.25">
      <c r="A2" s="3" t="s">
        <v>52</v>
      </c>
    </row>
    <row r="3" spans="1:11" x14ac:dyDescent="0.25">
      <c r="A3" s="17" t="s">
        <v>5</v>
      </c>
    </row>
    <row r="4" spans="1:11" s="5" customFormat="1" ht="22.5" x14ac:dyDescent="0.2">
      <c r="A4" s="13" t="s">
        <v>24</v>
      </c>
      <c r="B4" s="14" t="s">
        <v>26</v>
      </c>
      <c r="C4" s="14" t="s">
        <v>32</v>
      </c>
      <c r="D4" s="14" t="s">
        <v>31</v>
      </c>
      <c r="E4" s="14" t="s">
        <v>33</v>
      </c>
      <c r="F4" s="14" t="s">
        <v>25</v>
      </c>
      <c r="G4" s="14" t="s">
        <v>45</v>
      </c>
      <c r="H4" s="14" t="s">
        <v>38</v>
      </c>
      <c r="I4" s="14" t="s">
        <v>29</v>
      </c>
      <c r="J4" s="14" t="s">
        <v>30</v>
      </c>
    </row>
    <row r="5" spans="1:11" s="5" customFormat="1" ht="45" x14ac:dyDescent="0.2">
      <c r="A5" s="15" t="s">
        <v>48</v>
      </c>
      <c r="B5" s="16" t="str">
        <f>VLOOKUP(B4,'Step 2-4 - Report Set Up'!$A$3:$P$32,5,FALSE)</f>
        <v xml:space="preserve"> Compassionate, Advanced Treatment /  See The Benefits of Neurology STL.</v>
      </c>
      <c r="C5" s="16" t="str">
        <f>VLOOKUP(C4,'Step 2-4 - Report Set Up'!$A$3:$P$32,5,FALSE)</f>
        <v xml:space="preserve"> Aneurysm, Stroke &amp; More Conditions /  Discover Your Options!</v>
      </c>
      <c r="D5" s="16" t="str">
        <f>VLOOKUP(D4,'Step 2-4 - Report Set Up'!$A$3:$P$32,5,FALSE)</f>
        <v xml:space="preserve"> Tumors, Cancer, &amp; More Conditions /  Discover Your Treatment Options!</v>
      </c>
      <c r="E5" s="16" t="str">
        <f>VLOOKUP(E4,'Step 2-4 - Report Set Up'!$A$3:$P$32,5,FALSE)</f>
        <v xml:space="preserve"> Spine, Brain, Artery, &amp; Nerve Care. /  See How We Can Help You!</v>
      </c>
      <c r="F5" s="16" t="str">
        <f>VLOOKUP(F4,'Step 2-4 - Report Set Up'!$A$3:$P$32,5,FALSE)</f>
        <v xml:space="preserve"> Phone Number, Location, Hours. /  Contact Dr. Smith's Team Today!</v>
      </c>
      <c r="G5" s="16" t="str">
        <f>VLOOKUP(G4,'Step 2-4 - Report Set Up'!$A$3:$P$32,5,FALSE)</f>
        <v xml:space="preserve"> Ulnar Nerve &amp; Carpal Tunnel Surgery /  Discover Your Treatment Options!</v>
      </c>
      <c r="H5" s="16" t="str">
        <f>VLOOKUP(H4,'Step 2-4 - Report Set Up'!$A$3:$P$32,5,FALSE)</f>
        <v xml:space="preserve"> "Dr. Smith is the best." - Jack /  See What Patients Have To Say!</v>
      </c>
      <c r="I5" s="16" t="str">
        <f>VLOOKUP(I4,'Step 2-4 - Report Set Up'!$A$3:$P$32,5,FALSE)</f>
        <v xml:space="preserve"> Back, Artery, Brain &amp; Nerve Surgery /  Discover Your Treatment Options!</v>
      </c>
      <c r="J5" s="16" t="str">
        <f>VLOOKUP(J4,'Step 2-4 - Report Set Up'!$A$3:$P$32,5,FALSE)</f>
        <v xml:space="preserve"> Herniated Discs, Back Pain &amp; More. /  Discover Your Treatment Options!</v>
      </c>
    </row>
    <row r="6" spans="1:11" x14ac:dyDescent="0.25">
      <c r="A6" s="6" t="s">
        <v>16</v>
      </c>
      <c r="B6" s="24">
        <v>0.12807881773399016</v>
      </c>
      <c r="E6" s="25">
        <v>9.6153846153846159E-2</v>
      </c>
      <c r="F6" s="24">
        <v>0.12875536480686695</v>
      </c>
      <c r="H6" s="26">
        <v>0.12162162162162163</v>
      </c>
      <c r="I6" s="26">
        <v>0.11965811965811966</v>
      </c>
    </row>
    <row r="7" spans="1:11" x14ac:dyDescent="0.25">
      <c r="A7" s="6" t="s">
        <v>14</v>
      </c>
      <c r="B7" s="25">
        <v>1.4334470989761093E-2</v>
      </c>
      <c r="E7" s="26">
        <v>1.6812373907195696E-2</v>
      </c>
      <c r="F7" s="24">
        <v>1.7663043478260868E-2</v>
      </c>
      <c r="H7" s="25">
        <v>1.2354152367879203E-2</v>
      </c>
      <c r="I7" s="24">
        <v>1.7195767195767195E-2</v>
      </c>
    </row>
    <row r="8" spans="1:11" x14ac:dyDescent="0.25">
      <c r="A8" s="6" t="s">
        <v>20</v>
      </c>
      <c r="E8" s="7">
        <v>1.3387423935091278E-2</v>
      </c>
      <c r="F8" s="7">
        <v>1.3387423935091278E-2</v>
      </c>
      <c r="H8" s="7">
        <v>1.3387423935091278E-2</v>
      </c>
      <c r="I8" s="7">
        <v>1.3387423935091278E-2</v>
      </c>
      <c r="K8" s="17" t="s">
        <v>50</v>
      </c>
    </row>
    <row r="10" spans="1:11" x14ac:dyDescent="0.25">
      <c r="A10" s="6" t="s">
        <v>15</v>
      </c>
      <c r="B10" s="7">
        <v>4.4715447154471545E-2</v>
      </c>
      <c r="C10" s="7">
        <v>4.4715447154471545E-2</v>
      </c>
      <c r="F10" s="7">
        <v>4.4715447154471545E-2</v>
      </c>
      <c r="H10" s="7">
        <v>4.4715447154471545E-2</v>
      </c>
    </row>
    <row r="11" spans="1:11" x14ac:dyDescent="0.25">
      <c r="A11" s="6" t="s">
        <v>17</v>
      </c>
      <c r="B11" s="7">
        <v>4.6511627906976744E-2</v>
      </c>
      <c r="D11" s="7">
        <v>4.6511627906976744E-2</v>
      </c>
      <c r="F11" s="7">
        <v>4.6511627906976744E-2</v>
      </c>
      <c r="H11" s="7">
        <v>4.6511627906976744E-2</v>
      </c>
    </row>
    <row r="12" spans="1:11" x14ac:dyDescent="0.25">
      <c r="A12" s="6" t="s">
        <v>19</v>
      </c>
      <c r="B12" s="7">
        <v>4.3137254901960784E-2</v>
      </c>
      <c r="F12" s="7">
        <v>4.296875E-2</v>
      </c>
      <c r="G12" s="7">
        <v>4.296875E-2</v>
      </c>
      <c r="H12" s="7">
        <v>4.296875E-2</v>
      </c>
    </row>
    <row r="13" spans="1:11" x14ac:dyDescent="0.25">
      <c r="A13" s="6" t="s">
        <v>18</v>
      </c>
      <c r="B13" s="8">
        <v>4.9180327868852458E-2</v>
      </c>
      <c r="F13" s="8">
        <v>4.9056603773584909E-2</v>
      </c>
      <c r="H13" s="7">
        <v>4.8994974874371856E-2</v>
      </c>
      <c r="J13" s="7">
        <v>4.8994974874371856E-2</v>
      </c>
    </row>
    <row r="14" spans="1:11" x14ac:dyDescent="0.25">
      <c r="A14" s="9" t="s">
        <v>22</v>
      </c>
      <c r="B14" s="10">
        <v>3.6605657237936774E-2</v>
      </c>
      <c r="C14" s="10">
        <v>4.4715447154471545E-2</v>
      </c>
      <c r="D14" s="10">
        <v>4.6511627906976744E-2</v>
      </c>
      <c r="E14" s="10">
        <v>1.8749999999999999E-2</v>
      </c>
      <c r="F14" s="10">
        <v>2.7586206896551724E-2</v>
      </c>
      <c r="G14" s="10">
        <v>4.296875E-2</v>
      </c>
      <c r="H14" s="10">
        <v>2.5706472196900639E-2</v>
      </c>
      <c r="I14" s="10">
        <v>2.0660175730230348E-2</v>
      </c>
      <c r="J14" s="10">
        <v>4.8994974874371856E-2</v>
      </c>
    </row>
    <row r="16" spans="1:11" x14ac:dyDescent="0.25">
      <c r="A16" s="23" t="s">
        <v>49</v>
      </c>
      <c r="B16" s="23"/>
    </row>
    <row r="17" spans="1:11" s="5" customFormat="1" ht="22.5" x14ac:dyDescent="0.2">
      <c r="A17" s="13" t="s">
        <v>24</v>
      </c>
      <c r="B17" s="14" t="s">
        <v>26</v>
      </c>
      <c r="C17" s="14" t="s">
        <v>32</v>
      </c>
      <c r="D17" s="14" t="s">
        <v>31</v>
      </c>
      <c r="E17" s="14" t="s">
        <v>33</v>
      </c>
      <c r="F17" s="14" t="s">
        <v>25</v>
      </c>
      <c r="G17" s="14" t="s">
        <v>27</v>
      </c>
      <c r="H17" s="14" t="s">
        <v>28</v>
      </c>
      <c r="I17" s="14" t="s">
        <v>29</v>
      </c>
      <c r="J17" s="14" t="s">
        <v>30</v>
      </c>
    </row>
    <row r="18" spans="1:11" s="5" customFormat="1" ht="45" x14ac:dyDescent="0.2">
      <c r="A18" s="15" t="s">
        <v>48</v>
      </c>
      <c r="B18" s="16" t="str">
        <f>VLOOKUP(B17,'Step 2-4 - Report Set Up'!$A$3:$P$32,5,FALSE)</f>
        <v xml:space="preserve"> Compassionate, Advanced Treatment /  See The Benefits of Neurology STL.</v>
      </c>
      <c r="C18" s="16" t="str">
        <f>VLOOKUP(C17,'Step 2-4 - Report Set Up'!$A$3:$P$32,5,FALSE)</f>
        <v xml:space="preserve"> Aneurysm, Stroke &amp; More Conditions /  Discover Your Options!</v>
      </c>
      <c r="D18" s="16" t="str">
        <f>VLOOKUP(D17,'Step 2-4 - Report Set Up'!$A$3:$P$32,5,FALSE)</f>
        <v xml:space="preserve"> Tumors, Cancer, &amp; More Conditions /  Discover Your Treatment Options!</v>
      </c>
      <c r="E18" s="16" t="str">
        <f>VLOOKUP(E17,'Step 2-4 - Report Set Up'!$A$3:$P$32,5,FALSE)</f>
        <v xml:space="preserve"> Spine, Brain, Artery, &amp; Nerve Care. /  See How We Can Help You!</v>
      </c>
      <c r="F18" s="16" t="str">
        <f>VLOOKUP(F17,'Step 2-4 - Report Set Up'!$A$3:$P$32,5,FALSE)</f>
        <v xml:space="preserve"> Phone Number, Location, Hours. /  Contact Dr. Smith's Team Today!</v>
      </c>
      <c r="G18" s="16" t="e">
        <f>VLOOKUP(G17,'Step 2-4 - Report Set Up'!$A$3:$P$32,5,FALSE)</f>
        <v>#N/A</v>
      </c>
      <c r="H18" s="16" t="e">
        <f>VLOOKUP(H17,'Step 2-4 - Report Set Up'!$A$3:$P$32,5,FALSE)</f>
        <v>#N/A</v>
      </c>
      <c r="I18" s="16" t="str">
        <f>VLOOKUP(I17,'Step 2-4 - Report Set Up'!$A$3:$P$32,5,FALSE)</f>
        <v xml:space="preserve"> Back, Artery, Brain &amp; Nerve Surgery /  Discover Your Treatment Options!</v>
      </c>
      <c r="J18" s="16" t="str">
        <f>VLOOKUP(J17,'Step 2-4 - Report Set Up'!$A$3:$P$32,5,FALSE)</f>
        <v xml:space="preserve"> Herniated Discs, Back Pain &amp; More. /  Discover Your Treatment Options!</v>
      </c>
    </row>
    <row r="19" spans="1:11" x14ac:dyDescent="0.25">
      <c r="A19" s="6" t="s">
        <v>16</v>
      </c>
      <c r="B19" s="11">
        <v>26</v>
      </c>
      <c r="C19" s="11"/>
      <c r="D19" s="11"/>
      <c r="E19" s="11">
        <v>20</v>
      </c>
      <c r="F19" s="11">
        <v>30</v>
      </c>
      <c r="G19" s="11"/>
      <c r="H19" s="11">
        <v>27</v>
      </c>
      <c r="I19" s="11">
        <v>28</v>
      </c>
      <c r="J19" s="11"/>
      <c r="K19" s="11"/>
    </row>
    <row r="20" spans="1:11" x14ac:dyDescent="0.25">
      <c r="A20" s="6" t="s">
        <v>14</v>
      </c>
      <c r="B20" s="11">
        <v>21</v>
      </c>
      <c r="C20" s="11"/>
      <c r="D20" s="11"/>
      <c r="E20" s="11">
        <v>25</v>
      </c>
      <c r="F20" s="11">
        <v>26</v>
      </c>
      <c r="G20" s="11"/>
      <c r="H20" s="11">
        <v>18</v>
      </c>
      <c r="I20" s="11">
        <v>26</v>
      </c>
      <c r="J20" s="11"/>
      <c r="K20" s="11"/>
    </row>
    <row r="21" spans="1:11" x14ac:dyDescent="0.25">
      <c r="A21" s="6" t="s">
        <v>20</v>
      </c>
      <c r="B21" s="11"/>
      <c r="C21" s="11"/>
      <c r="D21" s="11"/>
      <c r="E21" s="11">
        <v>33</v>
      </c>
      <c r="F21" s="11">
        <v>33</v>
      </c>
      <c r="G21" s="11"/>
      <c r="H21" s="11">
        <v>33</v>
      </c>
      <c r="I21" s="11">
        <v>33</v>
      </c>
      <c r="J21" s="11"/>
      <c r="K21" s="17" t="s">
        <v>50</v>
      </c>
    </row>
    <row r="22" spans="1:11" x14ac:dyDescent="0.25"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x14ac:dyDescent="0.25">
      <c r="A23" s="6" t="s">
        <v>15</v>
      </c>
      <c r="B23" s="11">
        <v>11</v>
      </c>
      <c r="C23" s="11">
        <v>11</v>
      </c>
      <c r="D23" s="11"/>
      <c r="E23" s="11"/>
      <c r="F23" s="11">
        <v>11</v>
      </c>
      <c r="G23" s="11"/>
      <c r="H23" s="11">
        <v>11</v>
      </c>
      <c r="I23" s="11"/>
      <c r="J23" s="11"/>
      <c r="K23" s="11"/>
    </row>
    <row r="24" spans="1:11" x14ac:dyDescent="0.25">
      <c r="A24" s="6" t="s">
        <v>17</v>
      </c>
      <c r="B24" s="11">
        <v>2</v>
      </c>
      <c r="C24" s="11"/>
      <c r="D24" s="11">
        <v>2</v>
      </c>
      <c r="E24" s="11"/>
      <c r="F24" s="11">
        <v>2</v>
      </c>
      <c r="G24" s="11"/>
      <c r="H24" s="11">
        <v>2</v>
      </c>
      <c r="I24" s="11"/>
      <c r="J24" s="11"/>
      <c r="K24" s="11"/>
    </row>
    <row r="25" spans="1:11" x14ac:dyDescent="0.25">
      <c r="A25" s="6" t="s">
        <v>19</v>
      </c>
      <c r="B25" s="11">
        <v>11</v>
      </c>
      <c r="C25" s="11"/>
      <c r="D25" s="11"/>
      <c r="E25" s="11"/>
      <c r="F25" s="11">
        <v>11</v>
      </c>
      <c r="G25" s="11">
        <v>11</v>
      </c>
      <c r="H25" s="11">
        <v>11</v>
      </c>
      <c r="I25" s="11"/>
      <c r="J25" s="11"/>
      <c r="K25" s="11"/>
    </row>
    <row r="26" spans="1:11" x14ac:dyDescent="0.25">
      <c r="A26" s="6" t="s">
        <v>18</v>
      </c>
      <c r="B26" s="11">
        <v>39</v>
      </c>
      <c r="C26" s="11"/>
      <c r="D26" s="11"/>
      <c r="E26" s="11"/>
      <c r="F26" s="11">
        <v>39</v>
      </c>
      <c r="G26" s="11"/>
      <c r="H26" s="11">
        <v>39</v>
      </c>
      <c r="I26" s="11"/>
      <c r="J26" s="11">
        <v>39</v>
      </c>
      <c r="K26" s="11"/>
    </row>
    <row r="27" spans="1:11" x14ac:dyDescent="0.25">
      <c r="A27" s="9" t="s">
        <v>22</v>
      </c>
      <c r="B27" s="12">
        <v>110</v>
      </c>
      <c r="C27" s="12">
        <v>11</v>
      </c>
      <c r="D27" s="12">
        <v>2</v>
      </c>
      <c r="E27" s="12">
        <v>78</v>
      </c>
      <c r="F27" s="12">
        <v>152</v>
      </c>
      <c r="G27" s="12">
        <v>11</v>
      </c>
      <c r="H27" s="12">
        <v>141</v>
      </c>
      <c r="I27" s="12">
        <v>87</v>
      </c>
      <c r="J27" s="12">
        <v>39</v>
      </c>
      <c r="K27" s="12"/>
    </row>
  </sheetData>
  <mergeCells count="1">
    <mergeCell ref="A16:B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Step 1 - Raw Data</vt:lpstr>
      <vt:lpstr>Step 2-4 - Report Set Up</vt:lpstr>
      <vt:lpstr>Step 5 - Pivot table</vt:lpstr>
      <vt:lpstr>Basic - Completed</vt:lpstr>
      <vt:lpstr>Fancy - Completed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Mennicke</dc:creator>
  <cp:lastModifiedBy>Nicole Mennicke</cp:lastModifiedBy>
  <dcterms:created xsi:type="dcterms:W3CDTF">2015-01-29T17:46:43Z</dcterms:created>
  <dcterms:modified xsi:type="dcterms:W3CDTF">2017-05-02T12:48:58Z</dcterms:modified>
</cp:coreProperties>
</file>